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letic-my.sharepoint.com/personal/kristina_bledyte_ignitis_lt/Documents/Desktop/NAUJAS PIRKIMAS (LAIKINAS)/Credo Siųsti dokumentai/PIRKIKAMS ATIDUOTI DOKUMENTAI/"/>
    </mc:Choice>
  </mc:AlternateContent>
  <xr:revisionPtr revIDLastSave="386" documentId="8_{E4D74F84-1E65-4560-B153-DBDF83243F10}" xr6:coauthVersionLast="47" xr6:coauthVersionMax="47" xr10:uidLastSave="{97609769-007F-4E10-B99D-B076684C9768}"/>
  <bookViews>
    <workbookView xWindow="-110" yWindow="-110" windowWidth="19420" windowHeight="10420" xr2:uid="{B713CC9A-46A9-4302-8523-C6A3F9771332}"/>
  </bookViews>
  <sheets>
    <sheet name="Lapa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5" i="1" l="1"/>
  <c r="E5" i="1" l="1"/>
  <c r="F132" i="1"/>
  <c r="G132" i="1"/>
  <c r="H132" i="1"/>
  <c r="I132" i="1"/>
  <c r="J132" i="1"/>
  <c r="K132" i="1"/>
  <c r="L132" i="1"/>
  <c r="M132" i="1"/>
  <c r="N132" i="1"/>
  <c r="O132" i="1"/>
  <c r="P132" i="1"/>
  <c r="Q132" i="1"/>
  <c r="R132" i="1"/>
  <c r="S132" i="1"/>
  <c r="T132" i="1"/>
  <c r="U132" i="1"/>
  <c r="V132" i="1"/>
  <c r="W132" i="1"/>
  <c r="X132" i="1"/>
  <c r="E132" i="1"/>
  <c r="Y133" i="1"/>
  <c r="E56" i="1"/>
  <c r="Y57" i="1"/>
  <c r="Y60" i="1"/>
  <c r="F56" i="1"/>
  <c r="G56" i="1"/>
  <c r="H56" i="1"/>
  <c r="I56" i="1"/>
  <c r="J56" i="1"/>
  <c r="K56" i="1"/>
  <c r="L56" i="1"/>
  <c r="M56" i="1"/>
  <c r="N56" i="1"/>
  <c r="O56" i="1"/>
  <c r="P56" i="1"/>
  <c r="Q56" i="1"/>
  <c r="R56" i="1"/>
  <c r="S56" i="1"/>
  <c r="T56" i="1"/>
  <c r="U56" i="1"/>
  <c r="V56" i="1"/>
  <c r="W56" i="1"/>
  <c r="X56" i="1"/>
  <c r="F128" i="1"/>
  <c r="G128" i="1"/>
  <c r="H128" i="1"/>
  <c r="I128" i="1"/>
  <c r="J128" i="1"/>
  <c r="K128" i="1"/>
  <c r="L128" i="1"/>
  <c r="M128" i="1"/>
  <c r="N128" i="1"/>
  <c r="O128" i="1"/>
  <c r="P128" i="1"/>
  <c r="Q128" i="1"/>
  <c r="R128" i="1"/>
  <c r="S128" i="1"/>
  <c r="T128" i="1"/>
  <c r="U128" i="1"/>
  <c r="V128" i="1"/>
  <c r="W128" i="1"/>
  <c r="X128" i="1"/>
  <c r="E128" i="1"/>
  <c r="F110" i="1"/>
  <c r="G110" i="1"/>
  <c r="H110" i="1"/>
  <c r="I110" i="1"/>
  <c r="J110" i="1"/>
  <c r="K110" i="1"/>
  <c r="L110" i="1"/>
  <c r="M110" i="1"/>
  <c r="N110" i="1"/>
  <c r="O110" i="1"/>
  <c r="P110" i="1"/>
  <c r="Q110" i="1"/>
  <c r="R110" i="1"/>
  <c r="S110" i="1"/>
  <c r="T110" i="1"/>
  <c r="U110" i="1"/>
  <c r="V110" i="1"/>
  <c r="W110" i="1"/>
  <c r="X110" i="1"/>
  <c r="E110" i="1"/>
  <c r="F95" i="1"/>
  <c r="G95" i="1"/>
  <c r="H95" i="1"/>
  <c r="I95" i="1"/>
  <c r="J95" i="1"/>
  <c r="K95" i="1"/>
  <c r="L95" i="1"/>
  <c r="M95" i="1"/>
  <c r="N95" i="1"/>
  <c r="O95" i="1"/>
  <c r="P95" i="1"/>
  <c r="Q95" i="1"/>
  <c r="R95" i="1"/>
  <c r="S95" i="1"/>
  <c r="T95" i="1"/>
  <c r="U95" i="1"/>
  <c r="V95" i="1"/>
  <c r="W95" i="1"/>
  <c r="X95" i="1"/>
  <c r="E95" i="1"/>
  <c r="X24" i="1"/>
  <c r="F24" i="1"/>
  <c r="G24" i="1"/>
  <c r="H24" i="1"/>
  <c r="I24" i="1"/>
  <c r="J24" i="1"/>
  <c r="K24" i="1"/>
  <c r="L24" i="1"/>
  <c r="M24" i="1"/>
  <c r="N24" i="1"/>
  <c r="O24" i="1"/>
  <c r="P24" i="1"/>
  <c r="Q24" i="1"/>
  <c r="R24" i="1"/>
  <c r="S24" i="1"/>
  <c r="T24" i="1"/>
  <c r="U24" i="1"/>
  <c r="V24" i="1"/>
  <c r="W24" i="1"/>
  <c r="E24" i="1"/>
  <c r="F5" i="1"/>
  <c r="G5" i="1"/>
  <c r="H5" i="1"/>
  <c r="I5" i="1"/>
  <c r="J5" i="1"/>
  <c r="K5" i="1"/>
  <c r="L5" i="1"/>
  <c r="M5" i="1"/>
  <c r="N5" i="1"/>
  <c r="O5" i="1"/>
  <c r="P5" i="1"/>
  <c r="Q5" i="1"/>
  <c r="R5" i="1"/>
  <c r="S5" i="1"/>
  <c r="T5" i="1"/>
  <c r="U5" i="1"/>
  <c r="W5" i="1"/>
  <c r="X5" i="1"/>
  <c r="Y129" i="1"/>
  <c r="Y138" i="1"/>
  <c r="Y131" i="1"/>
  <c r="Y130" i="1"/>
  <c r="Y12" i="1"/>
  <c r="Y6" i="1"/>
  <c r="V139" i="1" l="1"/>
  <c r="Y56" i="1"/>
  <c r="AA56" i="1" s="1"/>
  <c r="O139" i="1"/>
  <c r="G139" i="1"/>
  <c r="F139" i="1"/>
  <c r="W139" i="1"/>
  <c r="U139" i="1"/>
  <c r="T139" i="1"/>
  <c r="L139" i="1"/>
  <c r="S139" i="1"/>
  <c r="K139" i="1"/>
  <c r="J139" i="1"/>
  <c r="R139" i="1"/>
  <c r="E139" i="1"/>
  <c r="I139" i="1"/>
  <c r="X139" i="1"/>
  <c r="P139" i="1"/>
  <c r="H139" i="1"/>
  <c r="N139" i="1"/>
  <c r="M139" i="1"/>
  <c r="Q139" i="1"/>
  <c r="Y128" i="1"/>
  <c r="Z128" i="1" l="1"/>
  <c r="Y137" i="1" l="1"/>
  <c r="Y136" i="1"/>
  <c r="Y134" i="1"/>
  <c r="Y122" i="1"/>
  <c r="Y117" i="1"/>
  <c r="Y112" i="1"/>
  <c r="Y111" i="1"/>
  <c r="D139" i="1"/>
  <c r="Y107" i="1"/>
  <c r="Y105" i="1"/>
  <c r="Y96" i="1"/>
  <c r="Y92" i="1"/>
  <c r="Y86" i="1"/>
  <c r="Y65" i="1"/>
  <c r="Y46" i="1"/>
  <c r="Y41" i="1"/>
  <c r="Y37" i="1"/>
  <c r="Y35" i="1"/>
  <c r="Y25" i="1"/>
  <c r="Y19" i="1"/>
  <c r="Y18" i="1"/>
  <c r="Y5" i="1" l="1"/>
  <c r="Y110" i="1"/>
  <c r="Z110" i="1" s="1"/>
  <c r="Y95" i="1"/>
  <c r="Y132" i="1"/>
  <c r="Y24" i="1"/>
  <c r="AA95" i="1" l="1"/>
  <c r="Z132" i="1"/>
  <c r="AA128" i="1"/>
  <c r="AA5" i="1"/>
  <c r="Z5" i="1"/>
  <c r="Z24" i="1"/>
  <c r="Y139" i="1"/>
  <c r="Z95" i="1"/>
  <c r="Z56" i="1"/>
</calcChain>
</file>

<file path=xl/sharedStrings.xml><?xml version="1.0" encoding="utf-8"?>
<sst xmlns="http://schemas.openxmlformats.org/spreadsheetml/2006/main" count="174" uniqueCount="171">
  <si>
    <t>Aspektas</t>
  </si>
  <si>
    <t>Kriterijus / Subkriterijus</t>
  </si>
  <si>
    <t>Detalizacija</t>
  </si>
  <si>
    <t>Svoris</t>
  </si>
  <si>
    <t>Eil. Nr.</t>
  </si>
  <si>
    <t>Total</t>
  </si>
  <si>
    <t>Pokalbio pradžia / pabaiga</t>
  </si>
  <si>
    <t>Pasisveikinimas</t>
  </si>
  <si>
    <t>Kliento identifikavimas</t>
  </si>
  <si>
    <t>1. Tinkamai (pagal procedūras) identifikuoju Klientą.</t>
  </si>
  <si>
    <t>Pasirūpinimas klientu</t>
  </si>
  <si>
    <t>1. Pokalbį apibendrinu, klientui akcentuoju tai, kas atlikta/ sutarta. Informuoju apie veiksmų eigą ir terminus. Pokalbį apibendrinu per asmeninį „aš“.</t>
  </si>
  <si>
    <t>2. Klientui turint ne vieną klausimą ir teikiant daug ir skirtingos informacijos, kad įsitikinčiau, jog klientas tinkamai suprato teikiamą informaciją, kiekvienu atveju klausiu „Ar tinkamai paaiškinau?“, „Ar atsakiau į Jūsų klausimą?“ pereidamas prie atsakymo į kitą klausimą.</t>
  </si>
  <si>
    <t>3. Jeigu atsakymas yra „ne“ (plačiąja prasme) įsitikinu, kad klientas suprato dėl ko.</t>
  </si>
  <si>
    <t>4. Jei atsakymas yra „ne“ (plačiąja prasme), siūlau alternatyvius sprendimo būdus, nors iš dalies kompensuojančius ar sprendžiančius kliento klausimą ar poreikį (jeigu tokie yra).</t>
  </si>
  <si>
    <t>6. Jeigu buvo spręsti keli klausimai, įsitikinu, kad kiekvieną atsakymą klientas suprato.</t>
  </si>
  <si>
    <t>Pokalbio pabaiga</t>
  </si>
  <si>
    <t>Balso tonas / stilius</t>
  </si>
  <si>
    <t>2. Kalbu nuosekliai ir aiškiai, normaliu – kliento kalbėjimo tempą atitinkančiu greičiu ir garsu.</t>
  </si>
  <si>
    <t>4. Nekalbu žargonu, nesakau pats ir nepalaikau Kliento nešvankybių, nenaudoju nevartotinų žodžių.</t>
  </si>
  <si>
    <t>5. Pokalbio fone nesigirdi pašalinių garsų, galinčių Klientui sudaryti neprofesionalų įspūdį apie įmonę.</t>
  </si>
  <si>
    <t xml:space="preserve">6. Klientą informuoju apie pagrindinius atliekamus veiksmus, palaikau pokalbį. </t>
  </si>
  <si>
    <t>7. Su Klientu aiškinuosi problemą, tačiau nekomentuoju problemos aiškinimosi kelio.</t>
  </si>
  <si>
    <t>8. Reiškiu tik teigiamą nuomonę, kalbu užtikrintai ir pasitikėdamas savimi.</t>
  </si>
  <si>
    <t>9. Kalbu asmeniškai (naudoju asmeninį „aš“).</t>
  </si>
  <si>
    <t xml:space="preserve">10. Nenaudoju mažybinių žodžių: pinigėlis, tarifėliis ir pan. </t>
  </si>
  <si>
    <t xml:space="preserve">   Neapibrėžtumas/ Užtikrintumas</t>
  </si>
  <si>
    <t>1. Kalbėdamas naudoju faktus, t.y. nenaudoju terminų, kurie aiškiai neapibrėžia sumos, laikotarpio ir kiekio „maždaug“, „apie“ ir kt.</t>
  </si>
  <si>
    <t>2. Nenaudoju žodžių, žyminčių neapibrėžtumą ir neužtikrintumą („turbūt“,  „galbūt“, „tikriausiai" ir kt.)</t>
  </si>
  <si>
    <t>1. Kalbu Klientui suprantama kalba, nenaudoju „vidinės“ (įmonės viduje naudojami specifiniai terminai ir trumpiniai) komunikacijos žodžių. Prireikus paaiškinu terminus ir jų santrumpas – išverčiu į klientui suprantamus terminus / kalbą.</t>
  </si>
  <si>
    <t>2. Viso pokalbio metu rūpinuosi Klientu ir esu jam dėmesingas, išklausiu ir įsitikinu, kad Klientui mano teikiama informacija yra suprantama, siūlomas sprendimas yra tinkamas. Yra tik „Šitas Klientas ir Šita situacija“.</t>
  </si>
  <si>
    <t>Nepasitenkinimo valdymas - reagavimas</t>
  </si>
  <si>
    <t>1. Teigiamai reaguoju į Kliento pastabas – padėkoju ir priimu jas.</t>
  </si>
  <si>
    <t>2. Reaguoju į Kliento nepasitenkinimą ar neigiamas (teigiamas) patirtis su kompanija, t.y. neignoruoju kliento teigiamos/neigiamos patirties, atliepiu kliento emociją, pasidžiaugdamas, padrąsindamas ir/ar pagirdamas klientą, arba apgailestauju ir/ar atsiprašau už sukeltus nepatogumus.</t>
  </si>
  <si>
    <t>3. Jeigu suklydau aš ar mano kolega, ir dėl to Klientas patyrė nepatogumų – Kliento atsiprašau; jeigu Klientas patyrė nepatogumų ne dėl mano ar mano kolegos atliktų veiksmų, o išorinių aplinkybių – apgailestauju.</t>
  </si>
  <si>
    <t>Mandagumas</t>
  </si>
  <si>
    <t>1. Laikausi bendravimo etiketo ir esu mandagus naudodamas mandagumo fraze (prašau / ačiū /dėkui).</t>
  </si>
  <si>
    <t xml:space="preserve">2. Palaikau kontaktą su Klientu, kartas nuo karto į jį kreipiuosi vardu (ne daugiau 3 kartų per pokalbį – stebiu Kliento reakciją, jei tai erzina Klientą – anksčiau) arba „Jūs“. </t>
  </si>
  <si>
    <t xml:space="preserve">3. Jeigu darau pauzę – prašau palaukti, po pauzės sugrįžus pas klientą – padėkoju, kad klientas palaukė. </t>
  </si>
  <si>
    <t>4. Atsiprašau už papildomus garsus (čiaudėjimą, kosėjimą ir kt).</t>
  </si>
  <si>
    <t xml:space="preserve">5. Kai ieškau informacijos – prašau palaukti, kai Klientas palaukia – padėkoju, t.y. kai ieškau sutarties sakau „prašau palaukite ieškau sutarties“, kai reikia pasitikslinti informaciją sakau: „prašau palaukite pasitikslinsiu informaciją“, grįžus pas klientą visada padėkojo, jog klientas palaukė. </t>
  </si>
  <si>
    <t>Aptarnavimo greitis</t>
  </si>
  <si>
    <t xml:space="preserve">Aktyvus klausymasis </t>
  </si>
  <si>
    <t>1. Sutelkiu dėmesį į pašnekovą.</t>
  </si>
  <si>
    <t xml:space="preserve">2. Girdžiu Klientą ir reaguoju į tai ką jis man sako. </t>
  </si>
  <si>
    <t>3. Esu dėmesingas – neinterpretuoju Kliento pasakytos informacijos, nepertraukinėju Kliento, uždavus klausimą sulaukiu atsakymo.</t>
  </si>
  <si>
    <t>4. Pasižymiu ar įsimenu kliento pasakytą informaciją ir neprašau pakartoti informacijos, kurią klientas jau pasakė.</t>
  </si>
  <si>
    <t>5. Neignoruoja Kliento klausimų, net jei jie užduodami netiksliai, klientui jų nesureikšminant – stengiasi išklausti Kliento kas nutiko, kad galėtų jam padėti.</t>
  </si>
  <si>
    <t>Pokalbio kontrolė/ gebėjimas valdyti situaciją (efektyvumas)</t>
  </si>
  <si>
    <t>Pokalbio trukmės valdymas (pokalbis vedamas tikslo link)</t>
  </si>
  <si>
    <t>1. Nukreipiu pokalbį tikslo link (išspręsti problemą, parduoti paslaugą ir etc.).</t>
  </si>
  <si>
    <t>2. Valdydamas pokalbį efektyviai kontroliuoju pokalbio trukmę, t.y. teikiant klientui informaciją/pasakius sakinį netyliu, t.y. jei po mano pasakytos informacijos susidaro 3-5 sekundžių pauzė, klausiu kliento ar aiškiai suteikiau informaciją / aiškiai paaiškinau situaciją / klientui aišku kokius veiksmus reikia atlikti pvz. savitarnos svetainėje ir pan.</t>
  </si>
  <si>
    <t>3. Ne klientas man, o aš klientu teikiu informaciją.</t>
  </si>
  <si>
    <t xml:space="preserve">4. Pokalbio metu kai klientas laukia ilgai (pusę minutės), atsiprašau, kad Klientui tenka ilgai laukti, paklausiu dar kartą ar klientas sutinka laukti. </t>
  </si>
  <si>
    <t>5. Jeigu kartą pasakius Klientas nesuprato klausimo ar teikiamos informacijos, perklausiu / perfrazuoju klausimą/ informaciją kitais žodžiais.</t>
  </si>
  <si>
    <t xml:space="preserve">6. Kiekvieno Kliento situaciją vertinu individualiai, negaištu laiko pasakodamas apie standartines situacijas. </t>
  </si>
  <si>
    <t>7. Greitai reaguoju į Kliento pateiktą informaciją, esu aktyvus pokalbio dalyvis.</t>
  </si>
  <si>
    <t>8. Nekeičiu temos, kol neatsakau į Kliento klausimą, neišsprendžiu situacijos.</t>
  </si>
  <si>
    <t>9. Netuščiažodžiauja. Nenaudoja vidinės komunikacijos žodžių.</t>
  </si>
  <si>
    <t>10. Jei prireikia konsultuotis su kolegomis – daru tai taip, kad negirdėtų Klientas, paprašydamas Kliento palaukti.</t>
  </si>
  <si>
    <t>11. Spręsdamas konfliktinę situaciją parodau supratimą ir sprendžiu situaciją/problemą.</t>
  </si>
  <si>
    <t>12. Jei galiu, iškart ištaisau klaidą, jei to padaryti negaliu pokalbio metu, inicijuoja klaidos ištaisymą, būtinai padėkoju už pastebėtą klaidą.</t>
  </si>
  <si>
    <t>13. Valdau konfliktines situacijas/nepasitenkinimo atsiradimą - girdžiu nepasitenkinimą ir argumentuoju.</t>
  </si>
  <si>
    <t xml:space="preserve">14. Jeigu klientas reiškia nepasitenkinimą ir nėra aiški jo priežastis, pasitikslinu kodėl jis kilo. Jei galiu pasiūlyti alternatyvą – siūlau, jei alternatyvos nėra, apgailestauju arba atsiprašau, priklausomai nuo to, kokia situacija. </t>
  </si>
  <si>
    <t>15. Jaučiu ir prisiimu asmeninę atsakomybę už klientui siūlomus sprendimus.</t>
  </si>
  <si>
    <t>16. Atsakingai perduodu informaciją apie kilusias problemas, kad būtų sugeneruota kuo mažiau papildomų klausimų.</t>
  </si>
  <si>
    <t>17. Nežadu klientui ko negali padaryti.</t>
  </si>
  <si>
    <t xml:space="preserve">18. Nesukuriu lūkesčio, kad išspręsiu Kliento klausimą, jei neturiu informacijos apie numatomą pokytį.  </t>
  </si>
  <si>
    <t>19. Gerbdamas kliento laiką prieš teikiant informaciją apie: taikomą tarifą, mokėtiną sumą ir kitus duomenis (skaitinę ar tekstinę informaciją) įsitikinu, kad Klientas turi kur užsirašyti duomenis.</t>
  </si>
  <si>
    <t>20. Jei Kliento klausimo sprendimui netinka standartinė situacija, vadovaujuosi sveiko proto kriterijumi ir (jei to reikia) klausimus perduodu kolegoms.</t>
  </si>
  <si>
    <t xml:space="preserve">21. Kai klientas kreipiasi sužinoti jam taikomo tarifo, mokėtinos sumos, rodmens ir pan. informacijos pasiteirauju ar klientas šią informaciją norėtų gauti el. paštu ar sms žinute. Sulaukus teigiamo atsakymo pokalbio metu susitikslinęs kontaktinę informaciją, parinkdamas tinkama el. laiško ar sms šabloną išsiunčiu informaciją. </t>
  </si>
  <si>
    <t>Patikslinantys klausimai</t>
  </si>
  <si>
    <t>1. Jeigu nesu tikras ar gerai supratau kliento klausimą (kreipimosi tikslą), pokalbio pradžioje užduodu patikslinančius klausimus.</t>
  </si>
  <si>
    <t>2. Kliento klausiu tik tos informacijos, kurios tikrai negaliu susirasti savarankiškai.</t>
  </si>
  <si>
    <t>3. Formuluoju konkrečius klausimus, padedančius spręsti kliento situaciją/ klausimą.</t>
  </si>
  <si>
    <t>4. Pasitikslinu, ar teisingai supratau kalbantįjį (jei nesu tikras ar gerai supratau).</t>
  </si>
  <si>
    <t>5. Nebijau pasakyti, jei kažko nesupratau ar neišgirdau.</t>
  </si>
  <si>
    <t>6. Perfrazuoju pašnekovo išreiškiamas mintis, jei nesu tikras ar gerai supratau.</t>
  </si>
  <si>
    <t>Pokalbio struktūra</t>
  </si>
  <si>
    <t>1. Rišliai reiškiu mintis, kalbu aiškiai, struktūrizuotai. Išlaikau pokalbio struktūrą.</t>
  </si>
  <si>
    <t>2. Jeigu Klientas vienu metu užduoda daug klausimų, pokalbį struktūrizuoju – patikinu Klientą, kad į visus jo klausimus atsakysiu, juos pasižymiu, jog nepamirščiau ir atsakinėju į kiekvieną.</t>
  </si>
  <si>
    <t xml:space="preserve">3. Jeigu informacijos daug, pateikiu ją dalimis, po kiekvienos dalies pasitikslinu ar Klientui aišku ką kalbame, ar supranta informaciją, ar aišku ką jam daryti arba kas atsitiks, bei kaip reikia jam elgtis, kad mes (jis) išspręstų klausimą ar situaciją.  </t>
  </si>
  <si>
    <t>Problemos sprendimas</t>
  </si>
  <si>
    <t>Konkretus, vienareikšmis atsakymas</t>
  </si>
  <si>
    <t>1. Suteikiu išsamią informaciją klientą dominančiu klausimu (apie teikiamas paslaugas, parduodamus produktus bei jų privalumus, lyginant su kitais rinkos produktais, suteikiu informaciją apie tarifus, kainas, aptarnavimo ir naudojimosi sąlygas).</t>
  </si>
  <si>
    <t>2. Kainas ir sumas pateikiu centų tikslumu ir nurodau, ar ši suma yra su ar be pridėtinės vertės mokesčio (aktualu verslo klientams).</t>
  </si>
  <si>
    <t>3. Klientui pateikiu konkretų, vienareikšmį atsakymą.</t>
  </si>
  <si>
    <t>4. Nuosekliai teikiu tik teisingą, tikslią, išsamią Klientui aktualią informaciją. Neteikiu perteklinės informacijos, nekomentuoju kitų tarnybų - skyrių darbo.</t>
  </si>
  <si>
    <t>5. Teikiu tikslią (konkrečią) ir teisingą informaciją – paslaugų kainų neapvalinu, nurodau tikslų paslaugos įdiegimo laiką ir sąlygas (teikiu tokią informaciją, kuri numatyta procedūrose), kalbant apie mokėjimus, rodmenų deklaravimus ir pan. įvardinu konkrečius duomenis (mėnesius, rodmenis, sumas).</t>
  </si>
  <si>
    <t>6. Išsprendžiu situaciją ir atsakymą klientui pateikiu vieno pokalbio metu. Pasiūlau alternatyvius ir ilgalaikius sprendimo būdus, kuriančius vertę klientui, didinančius kliento lojalumą ir didinančius jo pasitenkinimą.</t>
  </si>
  <si>
    <t>7. Jei nukrypstame su Klientu nuo pokalbio temos, mandagiai grįžtu prie teikiamos informacijos turinio (įsidėmiu arba pasižymiu kliento klausimus).</t>
  </si>
  <si>
    <t>8. Jei negali išspręsti klausimo pirmo kontakto metu – apgailestauja ir informuoja Klientą, kad kolega su juo susisieks per XX laiko (pagal galiojančias procedūras).</t>
  </si>
  <si>
    <t>9. Informaciją suteikiu laikantis  BDAR reikalavimų ir neteikiu informacijos ne sutarties savininkui.</t>
  </si>
  <si>
    <t>Informacijos aiškumas</t>
  </si>
  <si>
    <t xml:space="preserve">1. Klientui, po pokalbio su manimi aišku ką jam daryti ar kokie bus atliekami mūsų (Ignitis) veiksmai, kad būtų išspręstas jo klausimas. </t>
  </si>
  <si>
    <t>2. Atsakau į visus klientą dominančius klausimus, t.y. man nepriimtinas atsakymas: „Nežinau. Aš niekuo negaliu padėti. Čia ne mano problema. Tokios informacijos neturiu“, „Aš neatsakingas“. Jei klientas teiraujasi informacijos, kuri nesusijusi su aptarnaujama paslauga – visada nurodau šaltinį, kur klientas gali gauti reikiamą informaciją. (pvz. Jums reikėtų kreiptis į banką, nes..).</t>
  </si>
  <si>
    <t>Teisingai taikoma (-os) procedūra(-os)</t>
  </si>
  <si>
    <t xml:space="preserve">1. Teisingai pritaikau procedūrą (-as) pagal kliento klausimą/problemą, jog klientas ar įmonė nepatirtų finansinių ar reputacinių pasekmių (pvz.: užregistruoju skundą, jei klientas dėl to paties klausimo kreipiasi trečią ir daugiau kartų; teisingai užpildau užklausą, kad nebūtų praterminuotas problemos sprendimas, korektiškai suteikiu paslaugą/informaciją). </t>
  </si>
  <si>
    <t>2. Gerai žinau paslaugas / procedūras ir pasiūlau Klientui geriausią sprendimą.</t>
  </si>
  <si>
    <t>3. Laikausi numatytų procedūrų, informuodamas klientą, atlikdamas veiksmus sistemose.</t>
  </si>
  <si>
    <t>Lojalumas / Proaktyvumas</t>
  </si>
  <si>
    <t>Tiesioginės rinkodaros sutikimas</t>
  </si>
  <si>
    <t>1. Pagal Tiesioginės rinkodaros procedūrą teiraujuosi sutikimo. Kliento atsakymą tinkamai pažymiu programoje.</t>
  </si>
  <si>
    <t>Savitarnos pardavimas</t>
  </si>
  <si>
    <t>1.  Tinkamai - pagal kliento klausimo pobūdį, informuoju kaip konkretų klausimą spręsti savitarnoje.</t>
  </si>
  <si>
    <t>2. Pokalbio metu, klientui sutikus, elektroniniu paštu išsiunčiu instrukciją kaip ateityje pačiam klientui klausimą išspręsti savitarnoje neskambinant ir nerašant.</t>
  </si>
  <si>
    <t>3. Jei klientas neturi savitarnos paskyros, jam sutikus sukuriu savitarnos paskyrą ir informuoju kokius veiksmus atlikti registracijai patvirtinti.</t>
  </si>
  <si>
    <t xml:space="preserve">4. Klientui pamiršus savitarnos prisijungimo duomenis išsiunčiu slaptažodžio priminimo nuorodą ir proaktyviai informuoju, kaip klientui pačiam pasinaudoti šiuo savitarnos funkcionalumu kitą kartą susidūrus su šia problema. </t>
  </si>
  <si>
    <t>5. Jeigu klientas sako, kad nebesinaudos savitarnos svetaine (ar yra nusivylęs kitomis paslaugomis), išsiaiškinu kas nulėmė šį kliento sprendimą, atsakau į kilusius klausimus, paaiškinu kaip ir kokius veiksmus klientas gali/turi atlikti, bei argumentuoju kodėl verta naudotis savitarna.</t>
  </si>
  <si>
    <t>Proaktyvumas</t>
  </si>
  <si>
    <t>1. Atsakau klientui taip, kad aptarnavimas nesugeneruotų papildomo kliento kreipimosi.</t>
  </si>
  <si>
    <t>2. Jei pagal procesą / kliento klausimą, Klientui reikia/ reikės kreiptis į mus dar kartą, kanalus, kuriais Klientas į mus gali kreiptis, įvardinu prioriteto tvarka: savitarna, trumpasis klientų aptarnavimo telefono numeris, elektroninis paštas, KAS, t.y. jei klientas įvardina, kad naudojasi savitarna ir jam šis būdas patogus, kitų kanalų nenurodau.</t>
  </si>
  <si>
    <t>3. Pasiūlau klientui tokį situacijos sprendimą, kuris ilgalaikėje perspektyvoje leistų klientui spręsti kilusius klausimus, nesikreipiant tiesiogiai (neskambinti ir nerašyti – kliento edukacija).</t>
  </si>
  <si>
    <t>4. Kai man trūksta kompetencijos, nerandu atsakymo į kliento klausimą nenukreipiu kliento kreiptis kitais Klientų aptarnavimo kanalais, o inicijuoju klausimo registravimą kolegoms.</t>
  </si>
  <si>
    <t>5. Atsakingai informuoja kolegas apie problemas kitose grandyse, kad užkirsti kelią kliento dezinformacijai.</t>
  </si>
  <si>
    <t>Paslaugų ir produktų proaktyvus pasiūlymas</t>
  </si>
  <si>
    <t xml:space="preserve">1. Pagal nustatytas procedūras proaktyviai siūlau paslaugas ir produktus, kurias tuo metu siūlo įmonė.  </t>
  </si>
  <si>
    <t xml:space="preserve">2. Proaktyviai teikiu informaciją, kad klientui būtų aišku koks bus visas procesas užsakant paslaugą ar produktą. </t>
  </si>
  <si>
    <t>3. Sklandžiai pereinu nuo aptarnavimo situacijos prie pardavimo, naudoju pardavimo tiltelius.</t>
  </si>
  <si>
    <t>4. Teikiu pasiūlymą, atitinkantį kliento išsakytus poreikius. Argumentuoju siūlomos paslaugos naudas ir vertes, naudojant kliento pateiktus faktus. Tiksliai apibūdinu paslaugų savybes, privalumus, paaiškinu kodėl klientui naudinga pasirinkti siūlomą paslaugą.</t>
  </si>
  <si>
    <t>5. Kliento prieštaravimai yra natūrali reakcija, todėl parodau supratimą, išklausau nepertraukdamas. Užduoda patikslinančius klausimus, prieš argumentuodamas išsiaiškina prieštaravimų priežastis. Teikia  argumentus orientuotus į kliento prieštaravimą.</t>
  </si>
  <si>
    <t xml:space="preserve">6. Nespausdamas skatinu  priimti sprendimą. Klientui neapsisprendžiant, išsiaiškinu dvejojimo priežastis. </t>
  </si>
  <si>
    <t>Užklausos (-ų) registravimas</t>
  </si>
  <si>
    <t>TOTAL</t>
  </si>
  <si>
    <t>Pastebėjimai / komentarai</t>
  </si>
  <si>
    <t>Kriterijus</t>
  </si>
  <si>
    <t>5. Pokalbio pabaigoje, jog įsitikinčiau, kad tikrai atsakiau į visus kliento klausimus, skatindamas klientą užduoti visus kylančius klausimus, klausiu „Ar dar galiu kuo nors Jums padėti?“/ „Gal turite kitų papildomų klausimų?“ / „Prašau sakykite ar atsakiau į visus Jūsų klausimus?“.</t>
  </si>
  <si>
    <t>Kvietimas sudalyvauti apklausoje</t>
  </si>
  <si>
    <t>1. Pagal nustatytas procedūras pakviečiu sudalyvauti apklausoje.</t>
  </si>
  <si>
    <t xml:space="preserve">Aptarnavimo kalbos kultūra ir bendravimo etiketas </t>
  </si>
  <si>
    <t>1. Bendravimo stilius ir balso tonas yra pozityvus, draugiškas, žvalus, pakylėtas, malonus.</t>
  </si>
  <si>
    <t>3. Kalbu literatūrine lietuvių kalba ir taisyklingai kirčiuoju.</t>
  </si>
  <si>
    <t>Empatija/ Rūpestis klientu / dėmesys klientui</t>
  </si>
  <si>
    <t xml:space="preserve">3.Jeigu Klientui neaiškus mano atsakymas arba pateiktas klausimas, jį formuluoju kitais žodžiais, naudoju paprastesnes formuluotes, prisitaikau prie Kliento informacijos suvokimo lygio ir tempo. </t>
  </si>
  <si>
    <t>4. Natūraliai išreiškiu rūpestį bei paramą (empatiją) Klientui, pvz: „suprantu Jus ir apgailestauju dėl susiklosčiusios situacijos, iš savo pusės pasirūpinsiu kuo greičiau išspręsti problemą...’’.</t>
  </si>
  <si>
    <t>4. Nepasimetu kritinėje/konfliktinėje situacijoje, ramiai reaguoju į provokuojančius klausimus/komentarus, parodau, kad suprantu Kliento nepasitenkinimą, pateikiu savo kaip eksperto nuomonę, pereinu prie situacijos sprendimo.</t>
  </si>
  <si>
    <t>5. Klientui piktinantis, reiškiant nepasitenkinimą, išlieku ramus ir paslaugus. Jeigu suklydau aš ar mano kolega, ir dėl to Klientas patyrė nepatogumų – Kliento atsiprašau; jeigu Klientas patyrė nepatogumų ne dėl mano ar mano kolegos atliktų veiksmų, o išorinių aplinkybių – apgailestauju.</t>
  </si>
  <si>
    <t>6. Nekalbu su Klientu vienu metu, nepertraukiu Kliento ir leisdamas minti ar sakinį pasakyti iki pabaigos. Klientą pertraukęs mandagiai atsiprašau, siekdamas greičiau išspręsti jo situaciją.</t>
  </si>
  <si>
    <t>7. Elgiuosi ramiai, neprarandu pusiausvyros, nerodau susierzinimo.</t>
  </si>
  <si>
    <t>8. Nevartoju tokių frazių: „kaip ir minėjau“, „kaip jau Jums sakiau“ – nekaltinu Kliento.</t>
  </si>
  <si>
    <t>9. Reaguoju į situaciją naudodamas mandagumo frazes, atsiprašau, jeigu Klientas kreipiasi dėl probleminės situacijos, pavyzdžiui: „Atsiprašau už susiklosčiusią situaciją. Jeigu Klientas kreipiasi dėl sutarties sudarymo, padėkoju ir pasidžiaugiu. Pvz.: „Ačiū, kad kreipiatės. Džiaugiuosi / Vertinu, kad pasirinkote mus“.</t>
  </si>
  <si>
    <t>10. Jeigu Klientui patariu ar rekomenduoju, tai nevartoju liepiamosios nuosakos ir/arba tokių žodžių kaip „turite pasirinkti / pateikti“, „Jums reikia“, o vartoju: „rekomenduoju / prašau atsiųsti“ ir pan.</t>
  </si>
  <si>
    <t xml:space="preserve">Aptarnavimo kultūra </t>
  </si>
  <si>
    <t>2. Kliento identifikavimas pradėtas pagal telefono numerį.</t>
  </si>
  <si>
    <t>3. Kliento identifikaciją atlieku ne ilgiau nei per 40 sek., nepriklausomai nuo bendros pokalbio trukmės</t>
  </si>
  <si>
    <t>Privalomų veiksmų įvykdymas</t>
  </si>
  <si>
    <t>Kompetencija</t>
  </si>
  <si>
    <t>1. Privačiam Klientui skambinu darbo dienomis nuo 8:30 iki 19:00 val. Verslo klientui – darbo dienomis nuo 8:00 iki 17:00 val.</t>
  </si>
  <si>
    <t>2. Laukiu kol klientas atsiliepia tiek, kiek aparatas renka automatiškai.</t>
  </si>
  <si>
    <t xml:space="preserve">3. Jeigu klientas neatsiliepia, skambinu tris kartus, skirtingu paros laiku (bet ne anksčiau ir ne vėliau nei numatyta  1 punkte). Nepasiekus kliento, atsakymą teikiu elektroniniu paštu. Jei nėra kliento elektroninio pašto adreso, uždarau kreipinį su pastaba „nepavyko susisiekti“. </t>
  </si>
  <si>
    <t xml:space="preserve">4. Pasisveikinu ir prisistatau vardu, informuoju klientą iš kokios įmonės ir kokiu klausimu skambinu. </t>
  </si>
  <si>
    <t>5. Informuoju apie tai, kad pokalbis įrašomas.</t>
  </si>
  <si>
    <t>6. Su Klientu bendrauju ta kalba, kuria jis kalba arba susitariu, kokia kalba tęsti pokalbį (jei Klientas supranta, paprašau jo leidimo kalbėti lietuviškai). Jeigu Klientas nesupranta lietuvių kalbos, o mano šios užsienio kalbos žinios tobulintinos, paprašau Kliento palaukti kol sujungsiu su kolega, kalbančiu Kliento kalba arba, jei to padaryti negaliu, informuoju, kad su klientu susisieks jo kalba kalbantis darbuotojas (pasakau išmokta užsienio kalbos frazę).</t>
  </si>
  <si>
    <t>1. Padėkoju Klientui už pokalbiui skirtą laiką ir atsisveikinu linkėdamas gražios dienos / švenčių / savaitgalio. Nevartojama frazė: ,,Viso geriausio''.</t>
  </si>
  <si>
    <t xml:space="preserve">2. Pokalbį užbaigiu pozityviai.   </t>
  </si>
  <si>
    <t>3. Po pokalbio, jei klientas nepadėjo ragelio, pokalbį nutraukiu jį per 10 sekundžių.</t>
  </si>
  <si>
    <t>4. Nenutraukiu pokalbio pats (nepadedu ragelio), kol neatsakiau į visus kliento klausimus.</t>
  </si>
  <si>
    <t xml:space="preserve">5. Neinicijuoju  pokalbio nutraukimo. </t>
  </si>
  <si>
    <t>1. Prieš bendravimą su klientu įsitikinu, kad visos darbui reikalingos programos veikia sklandžiai.</t>
  </si>
  <si>
    <t xml:space="preserve">2. Esu susipažinęs su kliento situacija - klausimu, pasiruošęs reikiama informaciją apie kliento situaciją sistemose, man aiškus pokalbio scenarijus: įžanga, klausimai, argumentacija, problemos sprendimas, produktai, kuriuos galiu pasiūlyti klientui, scenarijus prieštaravimų valdymui. </t>
  </si>
  <si>
    <t>3. Išjungtas mobiliojo telefono signalas.</t>
  </si>
  <si>
    <t>Pasiruošimas pokalbiui</t>
  </si>
  <si>
    <t>Kontaktų atnaujinimas</t>
  </si>
  <si>
    <t>1. Tinkamai (pagal procedūras) atnaujinu kontaktinę informaciją (telefono numerį (-ius), elektroninio pašto adresą (-us)).</t>
  </si>
  <si>
    <t>1. Registraciją kolegai atlieku teisingai ir išsamiai, t.y. taip, kad perskaičius registruotą klausimą kolegai būtų aišku ką toliau daryti, koks kliento klausimas ar problema - neinterpretuoju Kliento poreikio.</t>
  </si>
  <si>
    <t xml:space="preserve">2. Nedarau gramatinių klaidų registruojant klausimą. </t>
  </si>
  <si>
    <t>3. Registruodamas klausimą visada kliento paklausiu kokiu telefonu paskambinti ar elektroninio pašto adresu pateikti atsakymą ir teisingai juos nurodau registruodamas klausimą.</t>
  </si>
  <si>
    <t>4. Teisingai nurodau / parenku užklausos (-ių) temą ir subtemą.</t>
  </si>
  <si>
    <t>Užklausos(-ų) uždarymas</t>
  </si>
  <si>
    <t xml:space="preserve">1. Teisingai sutvarkau ir uždarau užklausą, pateikdamas aiškų ir išsamų komentarą, kuriuo galėtų pasinaudoti ir kitų klientų aptarnavimo kanalų kolegos klientui kreipiantis pakartotinai. </t>
  </si>
  <si>
    <t>Priedas Nr. 6 Išeinančio skambučio kokybės vertinimo lentelė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</si>
</sst>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9" x14ac:knownFonts="1">
    <font>
      <sz val="11"/>
      <color theme="1"/>
      <name val="Calibri"/>
      <family val="2"/>
      <charset val="186"/>
      <scheme val="minor"/>
    </font>
    <font>
      <sz val="11"/>
      <color theme="1"/>
      <name val="Calibri"/>
      <family val="2"/>
      <charset val="186"/>
      <scheme val="minor"/>
    </font>
    <font>
      <sz val="8"/>
      <name val="Calibri"/>
      <family val="2"/>
      <charset val="186"/>
      <scheme val="minor"/>
    </font>
    <font>
      <sz val="9"/>
      <color rgb="FF172E62"/>
      <name val="Arial"/>
      <family val="2"/>
      <charset val="186"/>
    </font>
    <font>
      <sz val="9"/>
      <color theme="0"/>
      <name val="Arial"/>
      <family val="2"/>
      <charset val="186"/>
    </font>
    <font>
      <sz val="12"/>
      <color rgb="FF172E62"/>
      <name val="Arial"/>
      <family val="2"/>
      <charset val="186"/>
    </font>
    <font>
      <sz val="9"/>
      <color theme="0" tint="-0.499984740745262"/>
      <name val="Arial"/>
      <family val="2"/>
      <charset val="186"/>
    </font>
    <font>
      <sz val="9"/>
      <color rgb="FF002060"/>
      <name val="Arial"/>
      <family val="2"/>
      <charset val="186"/>
    </font>
    <font>
      <b/>
      <sz val="9"/>
      <color rgb="FF172E62"/>
      <name val="Arial"/>
      <family val="2"/>
      <charset val="186"/>
    </font>
  </fonts>
  <fills count="9">
    <fill>
      <patternFill patternType="none"/>
    </fill>
    <fill>
      <patternFill patternType="gray125"/>
    </fill>
    <fill>
      <patternFill patternType="solid">
        <fgColor theme="0"/>
        <bgColor indexed="64"/>
      </patternFill>
    </fill>
    <fill>
      <patternFill patternType="solid">
        <fgColor rgb="FF4057E3"/>
        <bgColor indexed="64"/>
      </patternFill>
    </fill>
    <fill>
      <patternFill patternType="solid">
        <fgColor rgb="FF928DF2"/>
        <bgColor indexed="64"/>
      </patternFill>
    </fill>
    <fill>
      <patternFill patternType="solid">
        <fgColor theme="0" tint="-4.9989318521683403E-2"/>
        <bgColor indexed="64"/>
      </patternFill>
    </fill>
    <fill>
      <patternFill patternType="solid">
        <fgColor rgb="FF00DADC"/>
        <bgColor indexed="64"/>
      </patternFill>
    </fill>
    <fill>
      <patternFill patternType="solid">
        <fgColor rgb="FFE9E8FC"/>
        <bgColor indexed="64"/>
      </patternFill>
    </fill>
    <fill>
      <patternFill patternType="solid">
        <fgColor rgb="FF00D3B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172E62"/>
      </left>
      <right style="thin">
        <color rgb="FF172E62"/>
      </right>
      <top style="thin">
        <color rgb="FF172E62"/>
      </top>
      <bottom style="thin">
        <color rgb="FF172E62"/>
      </bottom>
      <diagonal/>
    </border>
    <border>
      <left style="thin">
        <color theme="0"/>
      </left>
      <right style="thin">
        <color theme="0"/>
      </right>
      <top style="thin">
        <color theme="0"/>
      </top>
      <bottom/>
      <diagonal/>
    </border>
    <border>
      <left style="thin">
        <color rgb="FF172E62"/>
      </left>
      <right style="thin">
        <color rgb="FF172E62"/>
      </right>
      <top style="thin">
        <color rgb="FF172E62"/>
      </top>
      <bottom/>
      <diagonal/>
    </border>
    <border>
      <left/>
      <right style="thin">
        <color theme="0"/>
      </right>
      <top style="thin">
        <color theme="0"/>
      </top>
      <bottom/>
      <diagonal/>
    </border>
    <border>
      <left style="thin">
        <color rgb="FF172E62"/>
      </left>
      <right style="thin">
        <color rgb="FF172E62"/>
      </right>
      <top/>
      <bottom style="thin">
        <color rgb="FF172E62"/>
      </bottom>
      <diagonal/>
    </border>
    <border>
      <left style="thin">
        <color theme="0"/>
      </left>
      <right/>
      <top style="thin">
        <color theme="0"/>
      </top>
      <bottom/>
      <diagonal/>
    </border>
    <border>
      <left style="thin">
        <color rgb="FF172E62"/>
      </left>
      <right style="thin">
        <color theme="0"/>
      </right>
      <top style="thin">
        <color rgb="FF172E62"/>
      </top>
      <bottom style="thin">
        <color theme="0"/>
      </bottom>
      <diagonal/>
    </border>
    <border>
      <left style="thin">
        <color theme="0"/>
      </left>
      <right style="thin">
        <color theme="0"/>
      </right>
      <top style="thin">
        <color rgb="FF172E62"/>
      </top>
      <bottom style="thin">
        <color theme="0"/>
      </bottom>
      <diagonal/>
    </border>
    <border>
      <left style="thin">
        <color theme="0"/>
      </left>
      <right/>
      <top style="thin">
        <color rgb="FF172E62"/>
      </top>
      <bottom style="thin">
        <color theme="0"/>
      </bottom>
      <diagonal/>
    </border>
    <border>
      <left style="thin">
        <color theme="0"/>
      </left>
      <right style="thin">
        <color theme="0"/>
      </right>
      <top style="thin">
        <color rgb="FF172E62"/>
      </top>
      <bottom/>
      <diagonal/>
    </border>
    <border>
      <left style="thin">
        <color theme="0"/>
      </left>
      <right style="thin">
        <color rgb="FF172E62"/>
      </right>
      <top style="thin">
        <color rgb="FF172E62"/>
      </top>
      <bottom style="thin">
        <color theme="0"/>
      </bottom>
      <diagonal/>
    </border>
    <border>
      <left style="thin">
        <color rgb="FF172E62"/>
      </left>
      <right style="thin">
        <color theme="0"/>
      </right>
      <top style="thin">
        <color theme="0"/>
      </top>
      <bottom/>
      <diagonal/>
    </border>
    <border>
      <left style="thin">
        <color theme="0"/>
      </left>
      <right style="thin">
        <color rgb="FF172E62"/>
      </right>
      <top style="thin">
        <color theme="0"/>
      </top>
      <bottom/>
      <diagonal/>
    </border>
    <border>
      <left style="thin">
        <color rgb="FF172E62"/>
      </left>
      <right/>
      <top style="thin">
        <color rgb="FF172E62"/>
      </top>
      <bottom style="thin">
        <color rgb="FF172E62"/>
      </bottom>
      <diagonal/>
    </border>
    <border>
      <left/>
      <right style="thin">
        <color rgb="FF172E62"/>
      </right>
      <top style="thin">
        <color rgb="FF172E62"/>
      </top>
      <bottom style="thin">
        <color rgb="FF172E62"/>
      </bottom>
      <diagonal/>
    </border>
    <border>
      <left style="thin">
        <color rgb="FF172E62"/>
      </left>
      <right/>
      <top style="thin">
        <color rgb="FF172E62"/>
      </top>
      <bottom/>
      <diagonal/>
    </border>
    <border>
      <left style="thin">
        <color rgb="FF172E62"/>
      </left>
      <right style="thin">
        <color rgb="FF172E62"/>
      </right>
      <top/>
      <bottom/>
      <diagonal/>
    </border>
  </borders>
  <cellStyleXfs count="2">
    <xf numFmtId="0" fontId="0" fillId="0" borderId="0"/>
    <xf numFmtId="9" fontId="1" fillId="0" borderId="0" applyFont="0" applyFill="0" applyBorder="0" applyAlignment="0" applyProtection="0"/>
  </cellStyleXfs>
  <cellXfs count="76">
    <xf numFmtId="0" fontId="0" fillId="0" borderId="0" xfId="0"/>
    <xf numFmtId="0" fontId="3" fillId="0" borderId="0" xfId="0" applyFont="1"/>
    <xf numFmtId="9" fontId="3" fillId="0" borderId="0" xfId="1" applyFont="1"/>
    <xf numFmtId="10" fontId="3" fillId="0" borderId="0" xfId="0" applyNumberFormat="1" applyFont="1"/>
    <xf numFmtId="0" fontId="3" fillId="0" borderId="1" xfId="0" applyFont="1" applyBorder="1" applyAlignment="1">
      <alignment wrapText="1"/>
    </xf>
    <xf numFmtId="0" fontId="3" fillId="0" borderId="1" xfId="0" applyFont="1" applyBorder="1" applyAlignment="1">
      <alignment vertical="top"/>
    </xf>
    <xf numFmtId="0" fontId="3" fillId="2" borderId="0" xfId="0" applyFont="1" applyFill="1"/>
    <xf numFmtId="0" fontId="3" fillId="2" borderId="0" xfId="0" applyFont="1" applyFill="1" applyAlignment="1">
      <alignment wrapText="1"/>
    </xf>
    <xf numFmtId="0" fontId="3" fillId="0" borderId="0" xfId="0" applyFont="1" applyAlignment="1">
      <alignment horizontal="center" wrapText="1"/>
    </xf>
    <xf numFmtId="1" fontId="3" fillId="8" borderId="5" xfId="0" applyNumberFormat="1" applyFont="1" applyFill="1" applyBorder="1" applyAlignment="1">
      <alignment horizontal="center" vertical="center"/>
    </xf>
    <xf numFmtId="9" fontId="3" fillId="7" borderId="5" xfId="1" applyFont="1" applyFill="1" applyBorder="1" applyAlignment="1">
      <alignment horizontal="center" vertical="center"/>
    </xf>
    <xf numFmtId="0" fontId="3" fillId="7" borderId="5" xfId="0" applyFont="1" applyFill="1" applyBorder="1" applyAlignment="1">
      <alignment horizontal="center" vertical="center"/>
    </xf>
    <xf numFmtId="0" fontId="4" fillId="4" borderId="3" xfId="0" applyFont="1" applyFill="1" applyBorder="1" applyAlignment="1">
      <alignment horizontal="center" vertical="center"/>
    </xf>
    <xf numFmtId="0" fontId="3" fillId="7" borderId="9" xfId="0" applyFont="1" applyFill="1" applyBorder="1" applyAlignment="1">
      <alignment horizontal="center" vertical="center"/>
    </xf>
    <xf numFmtId="1" fontId="4" fillId="3" borderId="5" xfId="0" applyNumberFormat="1" applyFont="1" applyFill="1" applyBorder="1" applyAlignment="1">
      <alignment horizontal="center" vertical="center"/>
    </xf>
    <xf numFmtId="0" fontId="3" fillId="0" borderId="5" xfId="0" applyFont="1" applyBorder="1" applyAlignment="1">
      <alignment horizontal="justify"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xf>
    <xf numFmtId="1" fontId="3" fillId="6" borderId="5" xfId="0" applyNumberFormat="1" applyFont="1" applyFill="1" applyBorder="1" applyAlignment="1">
      <alignment horizontal="center" vertical="center"/>
    </xf>
    <xf numFmtId="0" fontId="3" fillId="0" borderId="5" xfId="0" applyFont="1" applyFill="1" applyBorder="1" applyAlignment="1">
      <alignment horizontal="justify" vertical="center" wrapText="1"/>
    </xf>
    <xf numFmtId="1" fontId="3" fillId="4" borderId="5" xfId="0" applyNumberFormat="1" applyFont="1" applyFill="1" applyBorder="1" applyAlignment="1">
      <alignment horizontal="center" vertical="center"/>
    </xf>
    <xf numFmtId="0" fontId="3" fillId="0" borderId="5" xfId="0" applyFont="1" applyBorder="1" applyAlignment="1">
      <alignment horizontal="center" vertical="center" wrapText="1"/>
    </xf>
    <xf numFmtId="0" fontId="6" fillId="2" borderId="0" xfId="0" applyFont="1" applyFill="1"/>
    <xf numFmtId="0" fontId="4" fillId="6" borderId="8" xfId="0" applyFont="1" applyFill="1" applyBorder="1" applyAlignment="1">
      <alignment horizontal="center" vertical="center"/>
    </xf>
    <xf numFmtId="0" fontId="3" fillId="0" borderId="2" xfId="0" applyFont="1" applyFill="1" applyBorder="1" applyAlignment="1">
      <alignment vertical="top" wrapText="1"/>
    </xf>
    <xf numFmtId="0" fontId="3" fillId="0" borderId="0" xfId="0" applyFont="1" applyAlignment="1">
      <alignment horizontal="center"/>
    </xf>
    <xf numFmtId="1" fontId="3" fillId="0" borderId="0" xfId="0" applyNumberFormat="1" applyFont="1" applyAlignment="1">
      <alignment horizontal="center"/>
    </xf>
    <xf numFmtId="164" fontId="3" fillId="0" borderId="0" xfId="1" applyNumberFormat="1" applyFont="1" applyAlignment="1">
      <alignment horizontal="center"/>
    </xf>
    <xf numFmtId="9" fontId="3" fillId="0" borderId="0" xfId="1" applyFont="1" applyAlignment="1">
      <alignment horizontal="center"/>
    </xf>
    <xf numFmtId="2" fontId="4" fillId="4" borderId="4" xfId="0" applyNumberFormat="1" applyFont="1" applyFill="1" applyBorder="1" applyAlignment="1">
      <alignment horizontal="center" vertical="center"/>
    </xf>
    <xf numFmtId="0" fontId="7" fillId="5" borderId="7" xfId="0" applyFont="1" applyFill="1" applyBorder="1" applyAlignment="1">
      <alignment horizontal="center" vertical="center" wrapText="1"/>
    </xf>
    <xf numFmtId="0" fontId="3" fillId="7" borderId="21" xfId="0" applyFont="1" applyFill="1" applyBorder="1" applyAlignment="1">
      <alignment horizontal="center" vertical="center"/>
    </xf>
    <xf numFmtId="0" fontId="3" fillId="0" borderId="1" xfId="0" applyFont="1" applyFill="1" applyBorder="1" applyAlignment="1">
      <alignment vertical="top" wrapText="1"/>
    </xf>
    <xf numFmtId="0" fontId="8" fillId="0" borderId="1" xfId="0" applyFont="1" applyBorder="1" applyAlignment="1">
      <alignment vertical="top" wrapText="1"/>
    </xf>
    <xf numFmtId="0" fontId="3" fillId="0" borderId="0" xfId="0" applyFont="1" applyAlignment="1">
      <alignment vertical="top" wrapText="1"/>
    </xf>
    <xf numFmtId="0" fontId="8" fillId="0" borderId="2" xfId="0" applyFont="1" applyFill="1" applyBorder="1" applyAlignment="1">
      <alignment vertical="top" wrapText="1"/>
    </xf>
    <xf numFmtId="2" fontId="3" fillId="0" borderId="0" xfId="0" applyNumberFormat="1" applyFont="1"/>
    <xf numFmtId="9" fontId="3" fillId="7" borderId="5" xfId="1" applyFont="1" applyFill="1" applyBorder="1" applyAlignment="1">
      <alignment horizontal="center" vertical="center"/>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4" fillId="4" borderId="2" xfId="0" applyFont="1" applyFill="1" applyBorder="1" applyAlignment="1">
      <alignment horizontal="right" vertical="center" wrapText="1"/>
    </xf>
    <xf numFmtId="0" fontId="3" fillId="0" borderId="1" xfId="0" applyFont="1" applyBorder="1" applyAlignment="1">
      <alignment horizontal="right" vertical="top"/>
    </xf>
    <xf numFmtId="0" fontId="4" fillId="3" borderId="5" xfId="0" applyFont="1" applyFill="1" applyBorder="1" applyAlignment="1">
      <alignment horizontal="left" vertical="center" wrapText="1"/>
    </xf>
    <xf numFmtId="0" fontId="3" fillId="8" borderId="5" xfId="0" applyFont="1" applyFill="1" applyBorder="1" applyAlignment="1">
      <alignment horizontal="left" vertical="center" wrapText="1"/>
    </xf>
    <xf numFmtId="0" fontId="3" fillId="8" borderId="5" xfId="0" applyFont="1" applyFill="1" applyBorder="1" applyAlignment="1">
      <alignment horizontal="center" vertical="center"/>
    </xf>
    <xf numFmtId="0" fontId="3" fillId="6" borderId="5"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3" fillId="6" borderId="20"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0" borderId="9" xfId="0" applyFont="1" applyBorder="1" applyAlignment="1">
      <alignment horizontal="center" vertical="center"/>
    </xf>
    <xf numFmtId="0" fontId="4" fillId="4" borderId="5" xfId="0" applyFont="1" applyFill="1" applyBorder="1" applyAlignment="1">
      <alignment horizontal="left" vertical="center" wrapText="1"/>
    </xf>
    <xf numFmtId="0" fontId="5" fillId="2" borderId="0" xfId="0" applyFont="1" applyFill="1" applyBorder="1" applyAlignment="1">
      <alignment horizontal="center" vertical="center"/>
    </xf>
    <xf numFmtId="0" fontId="4" fillId="6" borderId="12" xfId="0" applyFont="1" applyFill="1" applyBorder="1" applyAlignment="1">
      <alignment horizontal="center" vertical="center" wrapText="1"/>
    </xf>
    <xf numFmtId="0" fontId="4" fillId="6" borderId="6" xfId="0" applyFont="1" applyFill="1" applyBorder="1" applyAlignment="1">
      <alignment horizontal="center" vertical="center" wrapText="1"/>
    </xf>
    <xf numFmtId="9" fontId="4" fillId="4" borderId="5" xfId="1" applyFont="1" applyFill="1" applyBorder="1" applyAlignment="1">
      <alignment horizontal="center" vertical="center"/>
    </xf>
    <xf numFmtId="9" fontId="3" fillId="6" borderId="5" xfId="1" applyFont="1" applyFill="1" applyBorder="1" applyAlignment="1">
      <alignment horizontal="center" vertical="center"/>
    </xf>
    <xf numFmtId="9" fontId="3" fillId="8" borderId="5" xfId="1" applyFont="1" applyFill="1" applyBorder="1" applyAlignment="1">
      <alignment horizontal="center" vertical="center"/>
    </xf>
    <xf numFmtId="9" fontId="4" fillId="3" borderId="5" xfId="1" applyFont="1" applyFill="1" applyBorder="1" applyAlignment="1">
      <alignment horizontal="center" vertical="center"/>
    </xf>
    <xf numFmtId="0" fontId="4" fillId="3" borderId="5" xfId="0" applyFont="1" applyFill="1" applyBorder="1" applyAlignment="1">
      <alignment horizontal="center" vertical="center"/>
    </xf>
    <xf numFmtId="0" fontId="4" fillId="6" borderId="11"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4" fillId="6" borderId="13" xfId="0" applyFont="1" applyFill="1" applyBorder="1" applyAlignment="1">
      <alignment horizontal="center" vertical="center"/>
    </xf>
    <xf numFmtId="0" fontId="4" fillId="6" borderId="10" xfId="0" applyFont="1" applyFill="1" applyBorder="1" applyAlignment="1">
      <alignment horizontal="center" vertical="center"/>
    </xf>
    <xf numFmtId="0" fontId="4" fillId="6" borderId="14" xfId="0" applyFont="1" applyFill="1" applyBorder="1" applyAlignment="1">
      <alignment horizontal="center"/>
    </xf>
    <xf numFmtId="0" fontId="4" fillId="6" borderId="12" xfId="0" applyFont="1" applyFill="1" applyBorder="1" applyAlignment="1">
      <alignment horizontal="center"/>
    </xf>
    <xf numFmtId="0" fontId="4" fillId="6" borderId="12"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15" xfId="0" applyFont="1" applyFill="1" applyBorder="1" applyAlignment="1">
      <alignment horizontal="center" vertical="center" wrapText="1"/>
    </xf>
    <xf numFmtId="0" fontId="4" fillId="6" borderId="17" xfId="0" applyFont="1" applyFill="1" applyBorder="1" applyAlignment="1">
      <alignment horizontal="center" vertical="center" wrapText="1"/>
    </xf>
    <xf numFmtId="9" fontId="3" fillId="5" borderId="5" xfId="1" applyFont="1" applyFill="1" applyBorder="1" applyAlignment="1">
      <alignment horizontal="center" vertical="center"/>
    </xf>
    <xf numFmtId="0" fontId="3" fillId="8" borderId="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4" borderId="5" xfId="0" applyFont="1" applyFill="1" applyBorder="1" applyAlignment="1">
      <alignment horizontal="center" vertical="center"/>
    </xf>
    <xf numFmtId="0" fontId="3" fillId="6" borderId="5" xfId="0" applyFont="1" applyFill="1" applyBorder="1" applyAlignment="1">
      <alignment horizontal="center" vertical="center"/>
    </xf>
    <xf numFmtId="0" fontId="4" fillId="4" borderId="5" xfId="0" applyFont="1" applyFill="1" applyBorder="1" applyAlignment="1">
      <alignment horizontal="center" vertical="center" wrapText="1"/>
    </xf>
  </cellXfs>
  <cellStyles count="2">
    <cellStyle name="Normal" xfId="0" builtinId="0"/>
    <cellStyle name="Percent" xfId="1" builtinId="5"/>
  </cellStyles>
  <dxfs count="0"/>
  <tableStyles count="1" defaultTableStyle="TableStyleMedium2" defaultPivotStyle="PivotStyleLight16">
    <tableStyle name="Invisible" pivot="0" table="0" count="0" xr9:uid="{943D6BFE-964D-492E-AC45-5A0C371986A7}"/>
  </tableStyles>
  <colors>
    <mruColors>
      <color rgb="FF00D3B7"/>
      <color rgb="FF00DADC"/>
      <color rgb="FF172E62"/>
      <color rgb="FFE9E8FC"/>
      <color rgb="FF928DF2"/>
      <color rgb="FF4057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508000</xdr:colOff>
      <xdr:row>2</xdr:row>
      <xdr:rowOff>21111</xdr:rowOff>
    </xdr:to>
    <xdr:pic>
      <xdr:nvPicPr>
        <xdr:cNvPr id="5" name="Picture 4">
          <a:extLst>
            <a:ext uri="{FF2B5EF4-FFF2-40B4-BE49-F238E27FC236}">
              <a16:creationId xmlns:a16="http://schemas.microsoft.com/office/drawing/2014/main" id="{8AB2F24A-425A-4A73-87D7-55FAE73914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51643" cy="65611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35688-CAA8-4A56-8C3A-2974895823BB}">
  <sheetPr>
    <tabColor rgb="FF00DADC"/>
    <pageSetUpPr fitToPage="1"/>
  </sheetPr>
  <dimension ref="A1:AF141"/>
  <sheetViews>
    <sheetView tabSelected="1" topLeftCell="A106" zoomScale="40" zoomScaleNormal="40" workbookViewId="0">
      <selection activeCell="I144" sqref="I144"/>
    </sheetView>
  </sheetViews>
  <sheetFormatPr defaultRowHeight="11.5" outlineLevelCol="1" x14ac:dyDescent="0.25"/>
  <cols>
    <col min="1" max="1" width="12.08984375" style="1" customWidth="1" outlineLevel="1"/>
    <col min="2" max="2" width="17.90625" style="1" customWidth="1" outlineLevel="1"/>
    <col min="3" max="3" width="90.54296875" style="1" customWidth="1" outlineLevel="1"/>
    <col min="4" max="4" width="5.36328125" style="1" customWidth="1" outlineLevel="1"/>
    <col min="5" max="24" width="9.6328125" style="1" customWidth="1" outlineLevel="1"/>
    <col min="25" max="25" width="8.54296875" style="1" customWidth="1" outlineLevel="1"/>
    <col min="26" max="27" width="8.54296875" style="1" customWidth="1"/>
    <col min="28" max="29" width="7.90625" style="25" customWidth="1"/>
    <col min="30" max="16384" width="8.7265625" style="1"/>
  </cols>
  <sheetData>
    <row r="1" spans="1:29" ht="21" customHeight="1" x14ac:dyDescent="0.25">
      <c r="A1" s="6"/>
      <c r="B1" s="6"/>
      <c r="C1" s="22"/>
      <c r="D1" s="6"/>
      <c r="E1" s="6"/>
      <c r="F1" s="6"/>
      <c r="G1" s="6"/>
      <c r="H1" s="6"/>
      <c r="I1" s="6"/>
      <c r="J1" s="6"/>
      <c r="K1" s="6"/>
      <c r="L1" s="6"/>
      <c r="M1" s="6"/>
      <c r="N1" s="6"/>
      <c r="O1" s="6"/>
      <c r="P1" s="6"/>
      <c r="Q1" s="6"/>
      <c r="R1" s="6"/>
      <c r="S1" s="7"/>
      <c r="T1" s="7"/>
      <c r="U1" s="7"/>
      <c r="V1" s="7"/>
      <c r="W1" s="7"/>
      <c r="X1" s="7"/>
      <c r="Y1" s="6"/>
      <c r="Z1" s="6"/>
      <c r="AB1" s="8"/>
      <c r="AC1" s="8"/>
    </row>
    <row r="2" spans="1:29" ht="29.5" customHeight="1" x14ac:dyDescent="0.25">
      <c r="A2" s="52" t="s">
        <v>170</v>
      </c>
      <c r="B2" s="52"/>
      <c r="C2" s="52"/>
      <c r="D2" s="52"/>
      <c r="E2" s="52"/>
      <c r="F2" s="52"/>
      <c r="G2" s="52"/>
      <c r="H2" s="52"/>
      <c r="I2" s="52"/>
      <c r="J2" s="52"/>
      <c r="K2" s="52"/>
      <c r="L2" s="52"/>
      <c r="M2" s="52"/>
      <c r="N2" s="52"/>
      <c r="O2" s="52"/>
      <c r="P2" s="52"/>
      <c r="Q2" s="52"/>
      <c r="R2" s="52"/>
      <c r="S2" s="52"/>
      <c r="T2" s="52"/>
      <c r="U2" s="52"/>
      <c r="V2" s="52"/>
      <c r="W2" s="52"/>
      <c r="X2" s="52"/>
      <c r="Y2" s="52"/>
      <c r="Z2" s="6"/>
    </row>
    <row r="3" spans="1:29" ht="14.5" customHeight="1" x14ac:dyDescent="0.25">
      <c r="A3" s="60" t="s">
        <v>0</v>
      </c>
      <c r="B3" s="53" t="s">
        <v>1</v>
      </c>
      <c r="C3" s="53" t="s">
        <v>2</v>
      </c>
      <c r="D3" s="62" t="s">
        <v>3</v>
      </c>
      <c r="E3" s="64" t="s">
        <v>4</v>
      </c>
      <c r="F3" s="64"/>
      <c r="G3" s="64"/>
      <c r="H3" s="64"/>
      <c r="I3" s="64"/>
      <c r="J3" s="64"/>
      <c r="K3" s="64"/>
      <c r="L3" s="64"/>
      <c r="M3" s="64"/>
      <c r="N3" s="64"/>
      <c r="O3" s="64"/>
      <c r="P3" s="64"/>
      <c r="Q3" s="64"/>
      <c r="R3" s="64"/>
      <c r="S3" s="64"/>
      <c r="T3" s="64"/>
      <c r="U3" s="64"/>
      <c r="V3" s="64"/>
      <c r="W3" s="64"/>
      <c r="X3" s="65"/>
      <c r="Y3" s="66" t="s">
        <v>5</v>
      </c>
      <c r="Z3" s="53" t="s">
        <v>125</v>
      </c>
      <c r="AA3" s="68" t="s">
        <v>0</v>
      </c>
    </row>
    <row r="4" spans="1:29" ht="80" customHeight="1" x14ac:dyDescent="0.25">
      <c r="A4" s="61"/>
      <c r="B4" s="54"/>
      <c r="C4" s="54"/>
      <c r="D4" s="63"/>
      <c r="E4" s="30"/>
      <c r="F4" s="30"/>
      <c r="G4" s="30"/>
      <c r="H4" s="30"/>
      <c r="I4" s="30"/>
      <c r="J4" s="30"/>
      <c r="K4" s="30"/>
      <c r="L4" s="30"/>
      <c r="M4" s="30"/>
      <c r="N4" s="30"/>
      <c r="O4" s="30"/>
      <c r="P4" s="30"/>
      <c r="Q4" s="30"/>
      <c r="R4" s="30"/>
      <c r="S4" s="30"/>
      <c r="T4" s="30"/>
      <c r="U4" s="30"/>
      <c r="V4" s="30"/>
      <c r="W4" s="30"/>
      <c r="X4" s="23">
        <v>20</v>
      </c>
      <c r="Y4" s="67"/>
      <c r="Z4" s="54"/>
      <c r="AA4" s="69"/>
    </row>
    <row r="5" spans="1:29" ht="11.5" customHeight="1" x14ac:dyDescent="0.25">
      <c r="A5" s="75" t="s">
        <v>142</v>
      </c>
      <c r="B5" s="51" t="s">
        <v>6</v>
      </c>
      <c r="C5" s="51"/>
      <c r="D5" s="73">
        <v>10</v>
      </c>
      <c r="E5" s="11">
        <f>IF(COUNTIF(E6:E23, 0) &gt; 0=TRUE,0,10)</f>
        <v>10</v>
      </c>
      <c r="F5" s="11">
        <f t="shared" ref="F5:X5" si="0">IF(COUNTIF(F6:F23, 0) &gt; 0=TRUE,0,10)</f>
        <v>10</v>
      </c>
      <c r="G5" s="11">
        <f t="shared" si="0"/>
        <v>10</v>
      </c>
      <c r="H5" s="11">
        <f t="shared" si="0"/>
        <v>10</v>
      </c>
      <c r="I5" s="11">
        <f t="shared" si="0"/>
        <v>10</v>
      </c>
      <c r="J5" s="11">
        <f t="shared" si="0"/>
        <v>10</v>
      </c>
      <c r="K5" s="11">
        <f t="shared" si="0"/>
        <v>10</v>
      </c>
      <c r="L5" s="11">
        <f t="shared" si="0"/>
        <v>10</v>
      </c>
      <c r="M5" s="11">
        <f t="shared" si="0"/>
        <v>10</v>
      </c>
      <c r="N5" s="11">
        <f t="shared" si="0"/>
        <v>10</v>
      </c>
      <c r="O5" s="11">
        <f t="shared" si="0"/>
        <v>10</v>
      </c>
      <c r="P5" s="11">
        <f t="shared" si="0"/>
        <v>10</v>
      </c>
      <c r="Q5" s="11">
        <f t="shared" si="0"/>
        <v>10</v>
      </c>
      <c r="R5" s="11">
        <f t="shared" si="0"/>
        <v>10</v>
      </c>
      <c r="S5" s="11">
        <f t="shared" si="0"/>
        <v>10</v>
      </c>
      <c r="T5" s="11">
        <f t="shared" si="0"/>
        <v>10</v>
      </c>
      <c r="U5" s="11">
        <f t="shared" si="0"/>
        <v>10</v>
      </c>
      <c r="V5" s="11">
        <f t="shared" si="0"/>
        <v>10</v>
      </c>
      <c r="W5" s="11">
        <f t="shared" si="0"/>
        <v>10</v>
      </c>
      <c r="X5" s="11">
        <f t="shared" si="0"/>
        <v>10</v>
      </c>
      <c r="Y5" s="20">
        <f>AVERAGE(E5:X5)</f>
        <v>10</v>
      </c>
      <c r="Z5" s="55">
        <f>SUM(Y5)/D5*1</f>
        <v>1</v>
      </c>
      <c r="AA5" s="70">
        <f>SUM(Y5+Y24)/(D5+D24)</f>
        <v>1</v>
      </c>
      <c r="AB5" s="26"/>
      <c r="AC5" s="27"/>
    </row>
    <row r="6" spans="1:29" ht="23" x14ac:dyDescent="0.25">
      <c r="A6" s="75"/>
      <c r="B6" s="40" t="s">
        <v>7</v>
      </c>
      <c r="C6" s="15" t="s">
        <v>147</v>
      </c>
      <c r="D6" s="73"/>
      <c r="E6" s="40">
        <v>1</v>
      </c>
      <c r="F6" s="40">
        <v>1</v>
      </c>
      <c r="G6" s="40">
        <v>1</v>
      </c>
      <c r="H6" s="40">
        <v>1</v>
      </c>
      <c r="I6" s="40">
        <v>1</v>
      </c>
      <c r="J6" s="40">
        <v>1</v>
      </c>
      <c r="K6" s="40">
        <v>1</v>
      </c>
      <c r="L6" s="40">
        <v>1</v>
      </c>
      <c r="M6" s="40">
        <v>1</v>
      </c>
      <c r="N6" s="40">
        <v>1</v>
      </c>
      <c r="O6" s="40">
        <v>1</v>
      </c>
      <c r="P6" s="40">
        <v>1</v>
      </c>
      <c r="Q6" s="40">
        <v>1</v>
      </c>
      <c r="R6" s="40">
        <v>1</v>
      </c>
      <c r="S6" s="40">
        <v>1</v>
      </c>
      <c r="T6" s="40">
        <v>1</v>
      </c>
      <c r="U6" s="40">
        <v>1</v>
      </c>
      <c r="V6" s="40">
        <v>1</v>
      </c>
      <c r="W6" s="40">
        <v>1</v>
      </c>
      <c r="X6" s="40">
        <v>1</v>
      </c>
      <c r="Y6" s="37">
        <f>(SUM(E6:X11))/$X$4</f>
        <v>1</v>
      </c>
      <c r="Z6" s="55"/>
      <c r="AA6" s="70"/>
    </row>
    <row r="7" spans="1:29" x14ac:dyDescent="0.25">
      <c r="A7" s="75"/>
      <c r="B7" s="40"/>
      <c r="C7" s="15" t="s">
        <v>148</v>
      </c>
      <c r="D7" s="73"/>
      <c r="E7" s="40"/>
      <c r="F7" s="40"/>
      <c r="G7" s="40"/>
      <c r="H7" s="40"/>
      <c r="I7" s="40"/>
      <c r="J7" s="40"/>
      <c r="K7" s="40"/>
      <c r="L7" s="40"/>
      <c r="M7" s="40"/>
      <c r="N7" s="40"/>
      <c r="O7" s="40"/>
      <c r="P7" s="40"/>
      <c r="Q7" s="40"/>
      <c r="R7" s="40"/>
      <c r="S7" s="40"/>
      <c r="T7" s="40"/>
      <c r="U7" s="40"/>
      <c r="V7" s="40"/>
      <c r="W7" s="40"/>
      <c r="X7" s="40"/>
      <c r="Y7" s="37"/>
      <c r="Z7" s="55"/>
      <c r="AA7" s="70"/>
    </row>
    <row r="8" spans="1:29" ht="34.5" x14ac:dyDescent="0.25">
      <c r="A8" s="75"/>
      <c r="B8" s="40"/>
      <c r="C8" s="15" t="s">
        <v>149</v>
      </c>
      <c r="D8" s="73"/>
      <c r="E8" s="40"/>
      <c r="F8" s="40"/>
      <c r="G8" s="40"/>
      <c r="H8" s="40"/>
      <c r="I8" s="40"/>
      <c r="J8" s="40"/>
      <c r="K8" s="40"/>
      <c r="L8" s="40"/>
      <c r="M8" s="40"/>
      <c r="N8" s="40"/>
      <c r="O8" s="40"/>
      <c r="P8" s="40"/>
      <c r="Q8" s="40"/>
      <c r="R8" s="40"/>
      <c r="S8" s="40"/>
      <c r="T8" s="40"/>
      <c r="U8" s="40"/>
      <c r="V8" s="40"/>
      <c r="W8" s="40"/>
      <c r="X8" s="40"/>
      <c r="Y8" s="37"/>
      <c r="Z8" s="55"/>
      <c r="AA8" s="70"/>
    </row>
    <row r="9" spans="1:29" x14ac:dyDescent="0.25">
      <c r="A9" s="75"/>
      <c r="B9" s="40"/>
      <c r="C9" s="15" t="s">
        <v>150</v>
      </c>
      <c r="D9" s="73"/>
      <c r="E9" s="40"/>
      <c r="F9" s="40"/>
      <c r="G9" s="40"/>
      <c r="H9" s="40"/>
      <c r="I9" s="40"/>
      <c r="J9" s="40"/>
      <c r="K9" s="40"/>
      <c r="L9" s="40"/>
      <c r="M9" s="40"/>
      <c r="N9" s="40"/>
      <c r="O9" s="40"/>
      <c r="P9" s="40"/>
      <c r="Q9" s="40"/>
      <c r="R9" s="40"/>
      <c r="S9" s="40"/>
      <c r="T9" s="40"/>
      <c r="U9" s="40"/>
      <c r="V9" s="40"/>
      <c r="W9" s="40"/>
      <c r="X9" s="40"/>
      <c r="Y9" s="37"/>
      <c r="Z9" s="55"/>
      <c r="AA9" s="70"/>
    </row>
    <row r="10" spans="1:29" x14ac:dyDescent="0.25">
      <c r="A10" s="75"/>
      <c r="B10" s="40"/>
      <c r="C10" s="15" t="s">
        <v>151</v>
      </c>
      <c r="D10" s="73"/>
      <c r="E10" s="40"/>
      <c r="F10" s="40"/>
      <c r="G10" s="40"/>
      <c r="H10" s="40"/>
      <c r="I10" s="40"/>
      <c r="J10" s="40"/>
      <c r="K10" s="40"/>
      <c r="L10" s="40"/>
      <c r="M10" s="40"/>
      <c r="N10" s="40"/>
      <c r="O10" s="40"/>
      <c r="P10" s="40"/>
      <c r="Q10" s="40"/>
      <c r="R10" s="40"/>
      <c r="S10" s="40"/>
      <c r="T10" s="40"/>
      <c r="U10" s="40"/>
      <c r="V10" s="40"/>
      <c r="W10" s="40"/>
      <c r="X10" s="40"/>
      <c r="Y10" s="37"/>
      <c r="Z10" s="55"/>
      <c r="AA10" s="70"/>
    </row>
    <row r="11" spans="1:29" ht="46" x14ac:dyDescent="0.25">
      <c r="A11" s="75"/>
      <c r="B11" s="40"/>
      <c r="C11" s="15" t="s">
        <v>152</v>
      </c>
      <c r="D11" s="73"/>
      <c r="E11" s="40"/>
      <c r="F11" s="40"/>
      <c r="G11" s="40"/>
      <c r="H11" s="40"/>
      <c r="I11" s="40"/>
      <c r="J11" s="40"/>
      <c r="K11" s="40"/>
      <c r="L11" s="40"/>
      <c r="M11" s="40"/>
      <c r="N11" s="40"/>
      <c r="O11" s="40"/>
      <c r="P11" s="40"/>
      <c r="Q11" s="40"/>
      <c r="R11" s="40"/>
      <c r="S11" s="40"/>
      <c r="T11" s="40"/>
      <c r="U11" s="40"/>
      <c r="V11" s="40"/>
      <c r="W11" s="40"/>
      <c r="X11" s="40"/>
      <c r="Y11" s="37"/>
      <c r="Z11" s="55"/>
      <c r="AA11" s="70"/>
    </row>
    <row r="12" spans="1:29" ht="23" x14ac:dyDescent="0.25">
      <c r="A12" s="75"/>
      <c r="B12" s="40" t="s">
        <v>10</v>
      </c>
      <c r="C12" s="15" t="s">
        <v>11</v>
      </c>
      <c r="D12" s="73"/>
      <c r="E12" s="40">
        <v>1</v>
      </c>
      <c r="F12" s="40">
        <v>1</v>
      </c>
      <c r="G12" s="40">
        <v>1</v>
      </c>
      <c r="H12" s="40">
        <v>1</v>
      </c>
      <c r="I12" s="40">
        <v>1</v>
      </c>
      <c r="J12" s="40">
        <v>1</v>
      </c>
      <c r="K12" s="40">
        <v>1</v>
      </c>
      <c r="L12" s="40">
        <v>1</v>
      </c>
      <c r="M12" s="40">
        <v>1</v>
      </c>
      <c r="N12" s="40">
        <v>1</v>
      </c>
      <c r="O12" s="40">
        <v>1</v>
      </c>
      <c r="P12" s="40">
        <v>1</v>
      </c>
      <c r="Q12" s="40">
        <v>1</v>
      </c>
      <c r="R12" s="40">
        <v>1</v>
      </c>
      <c r="S12" s="40">
        <v>1</v>
      </c>
      <c r="T12" s="40">
        <v>1</v>
      </c>
      <c r="U12" s="40">
        <v>1</v>
      </c>
      <c r="V12" s="40">
        <v>1</v>
      </c>
      <c r="W12" s="40">
        <v>1</v>
      </c>
      <c r="X12" s="40">
        <v>1</v>
      </c>
      <c r="Y12" s="37">
        <f t="shared" ref="Y12" si="1">(SUM(E12:X13))/$X$4</f>
        <v>1</v>
      </c>
      <c r="Z12" s="55"/>
      <c r="AA12" s="70"/>
    </row>
    <row r="13" spans="1:29" ht="34.5" x14ac:dyDescent="0.25">
      <c r="A13" s="75"/>
      <c r="B13" s="40"/>
      <c r="C13" s="15" t="s">
        <v>12</v>
      </c>
      <c r="D13" s="73"/>
      <c r="E13" s="40"/>
      <c r="F13" s="40"/>
      <c r="G13" s="40"/>
      <c r="H13" s="40"/>
      <c r="I13" s="40"/>
      <c r="J13" s="40"/>
      <c r="K13" s="40"/>
      <c r="L13" s="40"/>
      <c r="M13" s="40"/>
      <c r="N13" s="40"/>
      <c r="O13" s="40"/>
      <c r="P13" s="40"/>
      <c r="Q13" s="40"/>
      <c r="R13" s="40"/>
      <c r="S13" s="40"/>
      <c r="T13" s="40"/>
      <c r="U13" s="40"/>
      <c r="V13" s="40"/>
      <c r="W13" s="40"/>
      <c r="X13" s="40"/>
      <c r="Y13" s="37"/>
      <c r="Z13" s="55"/>
      <c r="AA13" s="70"/>
    </row>
    <row r="14" spans="1:29" x14ac:dyDescent="0.25">
      <c r="A14" s="75"/>
      <c r="B14" s="40"/>
      <c r="C14" s="15" t="s">
        <v>13</v>
      </c>
      <c r="D14" s="73"/>
      <c r="E14" s="40"/>
      <c r="F14" s="40"/>
      <c r="G14" s="40"/>
      <c r="H14" s="40"/>
      <c r="I14" s="40"/>
      <c r="J14" s="40"/>
      <c r="K14" s="40"/>
      <c r="L14" s="40"/>
      <c r="M14" s="40"/>
      <c r="N14" s="40"/>
      <c r="O14" s="40"/>
      <c r="P14" s="40"/>
      <c r="Q14" s="40"/>
      <c r="R14" s="40"/>
      <c r="S14" s="40"/>
      <c r="T14" s="40"/>
      <c r="U14" s="40"/>
      <c r="V14" s="40"/>
      <c r="W14" s="40"/>
      <c r="X14" s="40"/>
      <c r="Y14" s="37"/>
      <c r="Z14" s="55"/>
      <c r="AA14" s="70"/>
    </row>
    <row r="15" spans="1:29" ht="23" x14ac:dyDescent="0.25">
      <c r="A15" s="75"/>
      <c r="B15" s="40"/>
      <c r="C15" s="15" t="s">
        <v>14</v>
      </c>
      <c r="D15" s="73"/>
      <c r="E15" s="40"/>
      <c r="F15" s="40"/>
      <c r="G15" s="40"/>
      <c r="H15" s="40"/>
      <c r="I15" s="40"/>
      <c r="J15" s="40"/>
      <c r="K15" s="40"/>
      <c r="L15" s="40"/>
      <c r="M15" s="40"/>
      <c r="N15" s="40"/>
      <c r="O15" s="40"/>
      <c r="P15" s="40"/>
      <c r="Q15" s="40"/>
      <c r="R15" s="40"/>
      <c r="S15" s="40"/>
      <c r="T15" s="40"/>
      <c r="U15" s="40"/>
      <c r="V15" s="40"/>
      <c r="W15" s="40"/>
      <c r="X15" s="40"/>
      <c r="Y15" s="37"/>
      <c r="Z15" s="55"/>
      <c r="AA15" s="70"/>
    </row>
    <row r="16" spans="1:29" ht="34.5" x14ac:dyDescent="0.25">
      <c r="A16" s="75"/>
      <c r="B16" s="40"/>
      <c r="C16" s="15" t="s">
        <v>126</v>
      </c>
      <c r="D16" s="73"/>
      <c r="E16" s="40"/>
      <c r="F16" s="40"/>
      <c r="G16" s="40"/>
      <c r="H16" s="40"/>
      <c r="I16" s="40"/>
      <c r="J16" s="40"/>
      <c r="K16" s="40"/>
      <c r="L16" s="40"/>
      <c r="M16" s="40"/>
      <c r="N16" s="40"/>
      <c r="O16" s="40"/>
      <c r="P16" s="40"/>
      <c r="Q16" s="40"/>
      <c r="R16" s="40"/>
      <c r="S16" s="40"/>
      <c r="T16" s="40"/>
      <c r="U16" s="40"/>
      <c r="V16" s="40"/>
      <c r="W16" s="40"/>
      <c r="X16" s="40"/>
      <c r="Y16" s="37"/>
      <c r="Z16" s="55"/>
      <c r="AA16" s="70"/>
    </row>
    <row r="17" spans="1:27" x14ac:dyDescent="0.25">
      <c r="A17" s="75"/>
      <c r="B17" s="40"/>
      <c r="C17" s="15" t="s">
        <v>15</v>
      </c>
      <c r="D17" s="73"/>
      <c r="E17" s="40"/>
      <c r="F17" s="40"/>
      <c r="G17" s="40"/>
      <c r="H17" s="40"/>
      <c r="I17" s="40"/>
      <c r="J17" s="40"/>
      <c r="K17" s="40"/>
      <c r="L17" s="40"/>
      <c r="M17" s="40"/>
      <c r="N17" s="40"/>
      <c r="O17" s="40"/>
      <c r="P17" s="40"/>
      <c r="Q17" s="40"/>
      <c r="R17" s="40"/>
      <c r="S17" s="40"/>
      <c r="T17" s="40"/>
      <c r="U17" s="40"/>
      <c r="V17" s="40"/>
      <c r="W17" s="40"/>
      <c r="X17" s="40"/>
      <c r="Y17" s="37"/>
      <c r="Z17" s="55"/>
      <c r="AA17" s="70"/>
    </row>
    <row r="18" spans="1:27" ht="23" x14ac:dyDescent="0.25">
      <c r="A18" s="75"/>
      <c r="B18" s="21" t="s">
        <v>127</v>
      </c>
      <c r="C18" s="15" t="s">
        <v>128</v>
      </c>
      <c r="D18" s="73"/>
      <c r="E18" s="16">
        <v>1</v>
      </c>
      <c r="F18" s="16">
        <v>1</v>
      </c>
      <c r="G18" s="16">
        <v>1</v>
      </c>
      <c r="H18" s="16">
        <v>1</v>
      </c>
      <c r="I18" s="16">
        <v>1</v>
      </c>
      <c r="J18" s="16">
        <v>1</v>
      </c>
      <c r="K18" s="16">
        <v>1</v>
      </c>
      <c r="L18" s="16">
        <v>1</v>
      </c>
      <c r="M18" s="16">
        <v>1</v>
      </c>
      <c r="N18" s="16">
        <v>1</v>
      </c>
      <c r="O18" s="16">
        <v>1</v>
      </c>
      <c r="P18" s="16">
        <v>1</v>
      </c>
      <c r="Q18" s="16">
        <v>1</v>
      </c>
      <c r="R18" s="16">
        <v>1</v>
      </c>
      <c r="S18" s="16">
        <v>1</v>
      </c>
      <c r="T18" s="16">
        <v>1</v>
      </c>
      <c r="U18" s="16">
        <v>1</v>
      </c>
      <c r="V18" s="16">
        <v>1</v>
      </c>
      <c r="W18" s="16">
        <v>1</v>
      </c>
      <c r="X18" s="16">
        <v>1</v>
      </c>
      <c r="Y18" s="10">
        <f>(SUM(E18:X18))/$X$4</f>
        <v>1</v>
      </c>
      <c r="Z18" s="55"/>
      <c r="AA18" s="70"/>
    </row>
    <row r="19" spans="1:27" ht="23" x14ac:dyDescent="0.25">
      <c r="A19" s="75"/>
      <c r="B19" s="39" t="s">
        <v>16</v>
      </c>
      <c r="C19" s="15" t="s">
        <v>153</v>
      </c>
      <c r="D19" s="73"/>
      <c r="E19" s="40">
        <v>1</v>
      </c>
      <c r="F19" s="40">
        <v>1</v>
      </c>
      <c r="G19" s="40">
        <v>1</v>
      </c>
      <c r="H19" s="40">
        <v>1</v>
      </c>
      <c r="I19" s="40">
        <v>1</v>
      </c>
      <c r="J19" s="40">
        <v>1</v>
      </c>
      <c r="K19" s="40">
        <v>1</v>
      </c>
      <c r="L19" s="40">
        <v>1</v>
      </c>
      <c r="M19" s="40">
        <v>1</v>
      </c>
      <c r="N19" s="40">
        <v>1</v>
      </c>
      <c r="O19" s="40">
        <v>1</v>
      </c>
      <c r="P19" s="40">
        <v>1</v>
      </c>
      <c r="Q19" s="40">
        <v>1</v>
      </c>
      <c r="R19" s="40">
        <v>1</v>
      </c>
      <c r="S19" s="40">
        <v>1</v>
      </c>
      <c r="T19" s="40">
        <v>1</v>
      </c>
      <c r="U19" s="40">
        <v>1</v>
      </c>
      <c r="V19" s="40">
        <v>1</v>
      </c>
      <c r="W19" s="40">
        <v>1</v>
      </c>
      <c r="X19" s="40">
        <v>1</v>
      </c>
      <c r="Y19" s="37">
        <f>(SUM(E19:X23))/$X$4</f>
        <v>1</v>
      </c>
      <c r="Z19" s="55"/>
      <c r="AA19" s="70"/>
    </row>
    <row r="20" spans="1:27" x14ac:dyDescent="0.25">
      <c r="A20" s="75"/>
      <c r="B20" s="39"/>
      <c r="C20" s="15" t="s">
        <v>154</v>
      </c>
      <c r="D20" s="73"/>
      <c r="E20" s="40"/>
      <c r="F20" s="40"/>
      <c r="G20" s="40"/>
      <c r="H20" s="40"/>
      <c r="I20" s="40"/>
      <c r="J20" s="40"/>
      <c r="K20" s="40"/>
      <c r="L20" s="40"/>
      <c r="M20" s="40"/>
      <c r="N20" s="40"/>
      <c r="O20" s="40"/>
      <c r="P20" s="40"/>
      <c r="Q20" s="40"/>
      <c r="R20" s="40"/>
      <c r="S20" s="40"/>
      <c r="T20" s="40"/>
      <c r="U20" s="40"/>
      <c r="V20" s="40"/>
      <c r="W20" s="40"/>
      <c r="X20" s="40"/>
      <c r="Y20" s="37"/>
      <c r="Z20" s="55"/>
      <c r="AA20" s="70"/>
    </row>
    <row r="21" spans="1:27" x14ac:dyDescent="0.25">
      <c r="A21" s="75"/>
      <c r="B21" s="39"/>
      <c r="C21" s="15" t="s">
        <v>155</v>
      </c>
      <c r="D21" s="73"/>
      <c r="E21" s="40"/>
      <c r="F21" s="40"/>
      <c r="G21" s="40"/>
      <c r="H21" s="40"/>
      <c r="I21" s="40"/>
      <c r="J21" s="40"/>
      <c r="K21" s="40"/>
      <c r="L21" s="40"/>
      <c r="M21" s="40"/>
      <c r="N21" s="40"/>
      <c r="O21" s="40"/>
      <c r="P21" s="40"/>
      <c r="Q21" s="40"/>
      <c r="R21" s="40"/>
      <c r="S21" s="40"/>
      <c r="T21" s="40"/>
      <c r="U21" s="40"/>
      <c r="V21" s="40"/>
      <c r="W21" s="40"/>
      <c r="X21" s="40"/>
      <c r="Y21" s="37"/>
      <c r="Z21" s="55"/>
      <c r="AA21" s="70"/>
    </row>
    <row r="22" spans="1:27" x14ac:dyDescent="0.25">
      <c r="A22" s="75"/>
      <c r="B22" s="39"/>
      <c r="C22" s="15" t="s">
        <v>156</v>
      </c>
      <c r="D22" s="73"/>
      <c r="E22" s="40"/>
      <c r="F22" s="40"/>
      <c r="G22" s="40"/>
      <c r="H22" s="40"/>
      <c r="I22" s="40"/>
      <c r="J22" s="40"/>
      <c r="K22" s="40"/>
      <c r="L22" s="40"/>
      <c r="M22" s="40"/>
      <c r="N22" s="40"/>
      <c r="O22" s="40"/>
      <c r="P22" s="40"/>
      <c r="Q22" s="40"/>
      <c r="R22" s="40"/>
      <c r="S22" s="40"/>
      <c r="T22" s="40"/>
      <c r="U22" s="40"/>
      <c r="V22" s="40"/>
      <c r="W22" s="40"/>
      <c r="X22" s="40"/>
      <c r="Y22" s="37"/>
      <c r="Z22" s="55"/>
      <c r="AA22" s="70"/>
    </row>
    <row r="23" spans="1:27" x14ac:dyDescent="0.25">
      <c r="A23" s="75"/>
      <c r="B23" s="39"/>
      <c r="C23" s="15" t="s">
        <v>157</v>
      </c>
      <c r="D23" s="73"/>
      <c r="E23" s="40"/>
      <c r="F23" s="40"/>
      <c r="G23" s="40"/>
      <c r="H23" s="40"/>
      <c r="I23" s="40"/>
      <c r="J23" s="40"/>
      <c r="K23" s="40"/>
      <c r="L23" s="40"/>
      <c r="M23" s="40"/>
      <c r="N23" s="40"/>
      <c r="O23" s="40"/>
      <c r="P23" s="40"/>
      <c r="Q23" s="40"/>
      <c r="R23" s="40"/>
      <c r="S23" s="40"/>
      <c r="T23" s="40"/>
      <c r="U23" s="40"/>
      <c r="V23" s="40"/>
      <c r="W23" s="40"/>
      <c r="X23" s="40"/>
      <c r="Y23" s="37"/>
      <c r="Z23" s="55"/>
      <c r="AA23" s="70"/>
    </row>
    <row r="24" spans="1:27" x14ac:dyDescent="0.25">
      <c r="A24" s="75"/>
      <c r="B24" s="51" t="s">
        <v>129</v>
      </c>
      <c r="C24" s="51"/>
      <c r="D24" s="73">
        <v>12</v>
      </c>
      <c r="E24" s="11">
        <f>IF(COUNTIF(E25:E55, 0) &gt; 0=TRUE,0,12)</f>
        <v>12</v>
      </c>
      <c r="F24" s="11">
        <f t="shared" ref="F24:X24" si="2">IF(COUNTIF(F25:F55, 0) &gt; 0=TRUE,0,12)</f>
        <v>12</v>
      </c>
      <c r="G24" s="11">
        <f t="shared" si="2"/>
        <v>12</v>
      </c>
      <c r="H24" s="11">
        <f t="shared" si="2"/>
        <v>12</v>
      </c>
      <c r="I24" s="11">
        <f t="shared" si="2"/>
        <v>12</v>
      </c>
      <c r="J24" s="11">
        <f t="shared" si="2"/>
        <v>12</v>
      </c>
      <c r="K24" s="11">
        <f t="shared" si="2"/>
        <v>12</v>
      </c>
      <c r="L24" s="11">
        <f t="shared" si="2"/>
        <v>12</v>
      </c>
      <c r="M24" s="11">
        <f t="shared" si="2"/>
        <v>12</v>
      </c>
      <c r="N24" s="11">
        <f t="shared" si="2"/>
        <v>12</v>
      </c>
      <c r="O24" s="11">
        <f t="shared" si="2"/>
        <v>12</v>
      </c>
      <c r="P24" s="11">
        <f t="shared" si="2"/>
        <v>12</v>
      </c>
      <c r="Q24" s="11">
        <f t="shared" si="2"/>
        <v>12</v>
      </c>
      <c r="R24" s="11">
        <f t="shared" si="2"/>
        <v>12</v>
      </c>
      <c r="S24" s="11">
        <f t="shared" si="2"/>
        <v>12</v>
      </c>
      <c r="T24" s="11">
        <f t="shared" si="2"/>
        <v>12</v>
      </c>
      <c r="U24" s="11">
        <f t="shared" si="2"/>
        <v>12</v>
      </c>
      <c r="V24" s="11">
        <f t="shared" si="2"/>
        <v>12</v>
      </c>
      <c r="W24" s="11">
        <f t="shared" si="2"/>
        <v>12</v>
      </c>
      <c r="X24" s="11">
        <f t="shared" si="2"/>
        <v>12</v>
      </c>
      <c r="Y24" s="20">
        <f>AVERAGE(E24:X24)</f>
        <v>12</v>
      </c>
      <c r="Z24" s="55">
        <f>SUM(Y24)/D24*1</f>
        <v>1</v>
      </c>
      <c r="AA24" s="70"/>
    </row>
    <row r="25" spans="1:27" x14ac:dyDescent="0.25">
      <c r="A25" s="75"/>
      <c r="B25" s="40" t="s">
        <v>17</v>
      </c>
      <c r="C25" s="15" t="s">
        <v>130</v>
      </c>
      <c r="D25" s="73"/>
      <c r="E25" s="40">
        <v>1</v>
      </c>
      <c r="F25" s="40">
        <v>1</v>
      </c>
      <c r="G25" s="40">
        <v>1</v>
      </c>
      <c r="H25" s="40">
        <v>1</v>
      </c>
      <c r="I25" s="40">
        <v>1</v>
      </c>
      <c r="J25" s="40">
        <v>1</v>
      </c>
      <c r="K25" s="40">
        <v>1</v>
      </c>
      <c r="L25" s="40">
        <v>1</v>
      </c>
      <c r="M25" s="40">
        <v>1</v>
      </c>
      <c r="N25" s="40">
        <v>1</v>
      </c>
      <c r="O25" s="40">
        <v>1</v>
      </c>
      <c r="P25" s="40">
        <v>1</v>
      </c>
      <c r="Q25" s="40">
        <v>1</v>
      </c>
      <c r="R25" s="40">
        <v>1</v>
      </c>
      <c r="S25" s="40">
        <v>1</v>
      </c>
      <c r="T25" s="40">
        <v>1</v>
      </c>
      <c r="U25" s="40">
        <v>1</v>
      </c>
      <c r="V25" s="40">
        <v>1</v>
      </c>
      <c r="W25" s="40">
        <v>1</v>
      </c>
      <c r="X25" s="40">
        <v>1</v>
      </c>
      <c r="Y25" s="37">
        <f>(SUM(E25:X34))/$X$4</f>
        <v>1</v>
      </c>
      <c r="Z25" s="55"/>
      <c r="AA25" s="70"/>
    </row>
    <row r="26" spans="1:27" x14ac:dyDescent="0.25">
      <c r="A26" s="75"/>
      <c r="B26" s="40"/>
      <c r="C26" s="15" t="s">
        <v>18</v>
      </c>
      <c r="D26" s="73"/>
      <c r="E26" s="40"/>
      <c r="F26" s="40"/>
      <c r="G26" s="40"/>
      <c r="H26" s="40"/>
      <c r="I26" s="40"/>
      <c r="J26" s="40"/>
      <c r="K26" s="40"/>
      <c r="L26" s="40"/>
      <c r="M26" s="40"/>
      <c r="N26" s="40"/>
      <c r="O26" s="40"/>
      <c r="P26" s="40"/>
      <c r="Q26" s="40"/>
      <c r="R26" s="40"/>
      <c r="S26" s="40"/>
      <c r="T26" s="40"/>
      <c r="U26" s="40"/>
      <c r="V26" s="40"/>
      <c r="W26" s="40"/>
      <c r="X26" s="40"/>
      <c r="Y26" s="37"/>
      <c r="Z26" s="55"/>
      <c r="AA26" s="70"/>
    </row>
    <row r="27" spans="1:27" x14ac:dyDescent="0.25">
      <c r="A27" s="75"/>
      <c r="B27" s="40"/>
      <c r="C27" s="15" t="s">
        <v>131</v>
      </c>
      <c r="D27" s="73"/>
      <c r="E27" s="40"/>
      <c r="F27" s="40"/>
      <c r="G27" s="40"/>
      <c r="H27" s="40"/>
      <c r="I27" s="40"/>
      <c r="J27" s="40"/>
      <c r="K27" s="40"/>
      <c r="L27" s="40"/>
      <c r="M27" s="40"/>
      <c r="N27" s="40"/>
      <c r="O27" s="40"/>
      <c r="P27" s="40"/>
      <c r="Q27" s="40"/>
      <c r="R27" s="40"/>
      <c r="S27" s="40"/>
      <c r="T27" s="40"/>
      <c r="U27" s="40"/>
      <c r="V27" s="40"/>
      <c r="W27" s="40"/>
      <c r="X27" s="40"/>
      <c r="Y27" s="37"/>
      <c r="Z27" s="55"/>
      <c r="AA27" s="70"/>
    </row>
    <row r="28" spans="1:27" x14ac:dyDescent="0.25">
      <c r="A28" s="75"/>
      <c r="B28" s="40"/>
      <c r="C28" s="15" t="s">
        <v>19</v>
      </c>
      <c r="D28" s="73"/>
      <c r="E28" s="40"/>
      <c r="F28" s="40"/>
      <c r="G28" s="40"/>
      <c r="H28" s="40"/>
      <c r="I28" s="40"/>
      <c r="J28" s="40"/>
      <c r="K28" s="40"/>
      <c r="L28" s="40"/>
      <c r="M28" s="40"/>
      <c r="N28" s="40"/>
      <c r="O28" s="40"/>
      <c r="P28" s="40"/>
      <c r="Q28" s="40"/>
      <c r="R28" s="40"/>
      <c r="S28" s="40"/>
      <c r="T28" s="40"/>
      <c r="U28" s="40"/>
      <c r="V28" s="40"/>
      <c r="W28" s="40"/>
      <c r="X28" s="40"/>
      <c r="Y28" s="37"/>
      <c r="Z28" s="55"/>
      <c r="AA28" s="70"/>
    </row>
    <row r="29" spans="1:27" x14ac:dyDescent="0.25">
      <c r="A29" s="75"/>
      <c r="B29" s="40"/>
      <c r="C29" s="15" t="s">
        <v>20</v>
      </c>
      <c r="D29" s="73"/>
      <c r="E29" s="40"/>
      <c r="F29" s="40"/>
      <c r="G29" s="40"/>
      <c r="H29" s="40"/>
      <c r="I29" s="40"/>
      <c r="J29" s="40"/>
      <c r="K29" s="40"/>
      <c r="L29" s="40"/>
      <c r="M29" s="40"/>
      <c r="N29" s="40"/>
      <c r="O29" s="40"/>
      <c r="P29" s="40"/>
      <c r="Q29" s="40"/>
      <c r="R29" s="40"/>
      <c r="S29" s="40"/>
      <c r="T29" s="40"/>
      <c r="U29" s="40"/>
      <c r="V29" s="40"/>
      <c r="W29" s="40"/>
      <c r="X29" s="40"/>
      <c r="Y29" s="37"/>
      <c r="Z29" s="55"/>
      <c r="AA29" s="70"/>
    </row>
    <row r="30" spans="1:27" x14ac:dyDescent="0.25">
      <c r="A30" s="75"/>
      <c r="B30" s="40"/>
      <c r="C30" s="15" t="s">
        <v>21</v>
      </c>
      <c r="D30" s="73"/>
      <c r="E30" s="40"/>
      <c r="F30" s="40"/>
      <c r="G30" s="40"/>
      <c r="H30" s="40"/>
      <c r="I30" s="40"/>
      <c r="J30" s="40"/>
      <c r="K30" s="40"/>
      <c r="L30" s="40"/>
      <c r="M30" s="40"/>
      <c r="N30" s="40"/>
      <c r="O30" s="40"/>
      <c r="P30" s="40"/>
      <c r="Q30" s="40"/>
      <c r="R30" s="40"/>
      <c r="S30" s="40"/>
      <c r="T30" s="40"/>
      <c r="U30" s="40"/>
      <c r="V30" s="40"/>
      <c r="W30" s="40"/>
      <c r="X30" s="40"/>
      <c r="Y30" s="37"/>
      <c r="Z30" s="55"/>
      <c r="AA30" s="70"/>
    </row>
    <row r="31" spans="1:27" x14ac:dyDescent="0.25">
      <c r="A31" s="75"/>
      <c r="B31" s="40"/>
      <c r="C31" s="15" t="s">
        <v>22</v>
      </c>
      <c r="D31" s="73"/>
      <c r="E31" s="40"/>
      <c r="F31" s="40"/>
      <c r="G31" s="40"/>
      <c r="H31" s="40"/>
      <c r="I31" s="40"/>
      <c r="J31" s="40"/>
      <c r="K31" s="40"/>
      <c r="L31" s="40"/>
      <c r="M31" s="40"/>
      <c r="N31" s="40"/>
      <c r="O31" s="40"/>
      <c r="P31" s="40"/>
      <c r="Q31" s="40"/>
      <c r="R31" s="40"/>
      <c r="S31" s="40"/>
      <c r="T31" s="40"/>
      <c r="U31" s="40"/>
      <c r="V31" s="40"/>
      <c r="W31" s="40"/>
      <c r="X31" s="40"/>
      <c r="Y31" s="37"/>
      <c r="Z31" s="55"/>
      <c r="AA31" s="70"/>
    </row>
    <row r="32" spans="1:27" x14ac:dyDescent="0.25">
      <c r="A32" s="75"/>
      <c r="B32" s="40"/>
      <c r="C32" s="15" t="s">
        <v>23</v>
      </c>
      <c r="D32" s="73"/>
      <c r="E32" s="40"/>
      <c r="F32" s="40"/>
      <c r="G32" s="40"/>
      <c r="H32" s="40"/>
      <c r="I32" s="40"/>
      <c r="J32" s="40"/>
      <c r="K32" s="40"/>
      <c r="L32" s="40"/>
      <c r="M32" s="40"/>
      <c r="N32" s="40"/>
      <c r="O32" s="40"/>
      <c r="P32" s="40"/>
      <c r="Q32" s="40"/>
      <c r="R32" s="40"/>
      <c r="S32" s="40"/>
      <c r="T32" s="40"/>
      <c r="U32" s="40"/>
      <c r="V32" s="40"/>
      <c r="W32" s="40"/>
      <c r="X32" s="40"/>
      <c r="Y32" s="37"/>
      <c r="Z32" s="55"/>
      <c r="AA32" s="70"/>
    </row>
    <row r="33" spans="1:27" x14ac:dyDescent="0.25">
      <c r="A33" s="75"/>
      <c r="B33" s="40"/>
      <c r="C33" s="15" t="s">
        <v>24</v>
      </c>
      <c r="D33" s="73"/>
      <c r="E33" s="40"/>
      <c r="F33" s="40"/>
      <c r="G33" s="40"/>
      <c r="H33" s="40"/>
      <c r="I33" s="40"/>
      <c r="J33" s="40"/>
      <c r="K33" s="40"/>
      <c r="L33" s="40"/>
      <c r="M33" s="40"/>
      <c r="N33" s="40"/>
      <c r="O33" s="40"/>
      <c r="P33" s="40"/>
      <c r="Q33" s="40"/>
      <c r="R33" s="40"/>
      <c r="S33" s="40"/>
      <c r="T33" s="40"/>
      <c r="U33" s="40"/>
      <c r="V33" s="40"/>
      <c r="W33" s="40"/>
      <c r="X33" s="40"/>
      <c r="Y33" s="37"/>
      <c r="Z33" s="55"/>
      <c r="AA33" s="70"/>
    </row>
    <row r="34" spans="1:27" x14ac:dyDescent="0.25">
      <c r="A34" s="75"/>
      <c r="B34" s="40"/>
      <c r="C34" s="15" t="s">
        <v>25</v>
      </c>
      <c r="D34" s="73"/>
      <c r="E34" s="40"/>
      <c r="F34" s="40"/>
      <c r="G34" s="40"/>
      <c r="H34" s="40"/>
      <c r="I34" s="40"/>
      <c r="J34" s="40"/>
      <c r="K34" s="40"/>
      <c r="L34" s="40"/>
      <c r="M34" s="40"/>
      <c r="N34" s="40"/>
      <c r="O34" s="40"/>
      <c r="P34" s="40"/>
      <c r="Q34" s="40"/>
      <c r="R34" s="40"/>
      <c r="S34" s="40"/>
      <c r="T34" s="40"/>
      <c r="U34" s="40"/>
      <c r="V34" s="40"/>
      <c r="W34" s="40"/>
      <c r="X34" s="40"/>
      <c r="Y34" s="37"/>
      <c r="Z34" s="55"/>
      <c r="AA34" s="70"/>
    </row>
    <row r="35" spans="1:27" ht="23" x14ac:dyDescent="0.25">
      <c r="A35" s="75"/>
      <c r="B35" s="39" t="s">
        <v>26</v>
      </c>
      <c r="C35" s="15" t="s">
        <v>27</v>
      </c>
      <c r="D35" s="73"/>
      <c r="E35" s="40">
        <v>1</v>
      </c>
      <c r="F35" s="40">
        <v>1</v>
      </c>
      <c r="G35" s="40">
        <v>1</v>
      </c>
      <c r="H35" s="40">
        <v>1</v>
      </c>
      <c r="I35" s="40">
        <v>1</v>
      </c>
      <c r="J35" s="40">
        <v>1</v>
      </c>
      <c r="K35" s="40">
        <v>1</v>
      </c>
      <c r="L35" s="40">
        <v>1</v>
      </c>
      <c r="M35" s="40">
        <v>1</v>
      </c>
      <c r="N35" s="40">
        <v>1</v>
      </c>
      <c r="O35" s="40">
        <v>1</v>
      </c>
      <c r="P35" s="40">
        <v>1</v>
      </c>
      <c r="Q35" s="40">
        <v>1</v>
      </c>
      <c r="R35" s="40">
        <v>1</v>
      </c>
      <c r="S35" s="40">
        <v>1</v>
      </c>
      <c r="T35" s="40">
        <v>1</v>
      </c>
      <c r="U35" s="40">
        <v>1</v>
      </c>
      <c r="V35" s="40">
        <v>1</v>
      </c>
      <c r="W35" s="40">
        <v>1</v>
      </c>
      <c r="X35" s="40">
        <v>1</v>
      </c>
      <c r="Y35" s="37">
        <f>(SUM(E35:X36))/$X$4</f>
        <v>1</v>
      </c>
      <c r="Z35" s="55"/>
      <c r="AA35" s="70"/>
    </row>
    <row r="36" spans="1:27" x14ac:dyDescent="0.25">
      <c r="A36" s="75"/>
      <c r="B36" s="39"/>
      <c r="C36" s="15" t="s">
        <v>28</v>
      </c>
      <c r="D36" s="73"/>
      <c r="E36" s="40"/>
      <c r="F36" s="40"/>
      <c r="G36" s="40"/>
      <c r="H36" s="40"/>
      <c r="I36" s="40"/>
      <c r="J36" s="40"/>
      <c r="K36" s="40"/>
      <c r="L36" s="40"/>
      <c r="M36" s="40"/>
      <c r="N36" s="40"/>
      <c r="O36" s="40"/>
      <c r="P36" s="40"/>
      <c r="Q36" s="40"/>
      <c r="R36" s="40"/>
      <c r="S36" s="40"/>
      <c r="T36" s="40"/>
      <c r="U36" s="40"/>
      <c r="V36" s="40"/>
      <c r="W36" s="40"/>
      <c r="X36" s="40"/>
      <c r="Y36" s="37"/>
      <c r="Z36" s="55"/>
      <c r="AA36" s="70"/>
    </row>
    <row r="37" spans="1:27" ht="23" x14ac:dyDescent="0.25">
      <c r="A37" s="75"/>
      <c r="B37" s="39" t="s">
        <v>132</v>
      </c>
      <c r="C37" s="15" t="s">
        <v>29</v>
      </c>
      <c r="D37" s="73"/>
      <c r="E37" s="40">
        <v>1</v>
      </c>
      <c r="F37" s="40">
        <v>1</v>
      </c>
      <c r="G37" s="40">
        <v>1</v>
      </c>
      <c r="H37" s="40">
        <v>1</v>
      </c>
      <c r="I37" s="40">
        <v>1</v>
      </c>
      <c r="J37" s="40">
        <v>1</v>
      </c>
      <c r="K37" s="40">
        <v>1</v>
      </c>
      <c r="L37" s="40">
        <v>1</v>
      </c>
      <c r="M37" s="40">
        <v>1</v>
      </c>
      <c r="N37" s="40">
        <v>1</v>
      </c>
      <c r="O37" s="40">
        <v>1</v>
      </c>
      <c r="P37" s="40">
        <v>1</v>
      </c>
      <c r="Q37" s="40">
        <v>1</v>
      </c>
      <c r="R37" s="40">
        <v>1</v>
      </c>
      <c r="S37" s="40">
        <v>1</v>
      </c>
      <c r="T37" s="40">
        <v>1</v>
      </c>
      <c r="U37" s="40">
        <v>1</v>
      </c>
      <c r="V37" s="40">
        <v>1</v>
      </c>
      <c r="W37" s="40">
        <v>1</v>
      </c>
      <c r="X37" s="40">
        <v>1</v>
      </c>
      <c r="Y37" s="37">
        <f>(SUM(E37:X40))/$X$4</f>
        <v>1</v>
      </c>
      <c r="Z37" s="55"/>
      <c r="AA37" s="70"/>
    </row>
    <row r="38" spans="1:27" ht="23" x14ac:dyDescent="0.25">
      <c r="A38" s="75"/>
      <c r="B38" s="39"/>
      <c r="C38" s="15" t="s">
        <v>30</v>
      </c>
      <c r="D38" s="73"/>
      <c r="E38" s="40"/>
      <c r="F38" s="40"/>
      <c r="G38" s="40"/>
      <c r="H38" s="40"/>
      <c r="I38" s="40"/>
      <c r="J38" s="40"/>
      <c r="K38" s="40"/>
      <c r="L38" s="40"/>
      <c r="M38" s="40"/>
      <c r="N38" s="40"/>
      <c r="O38" s="40"/>
      <c r="P38" s="40"/>
      <c r="Q38" s="40"/>
      <c r="R38" s="40"/>
      <c r="S38" s="40"/>
      <c r="T38" s="40"/>
      <c r="U38" s="40"/>
      <c r="V38" s="40"/>
      <c r="W38" s="40"/>
      <c r="X38" s="40"/>
      <c r="Y38" s="37"/>
      <c r="Z38" s="55"/>
      <c r="AA38" s="70"/>
    </row>
    <row r="39" spans="1:27" ht="23" x14ac:dyDescent="0.25">
      <c r="A39" s="75"/>
      <c r="B39" s="39"/>
      <c r="C39" s="15" t="s">
        <v>133</v>
      </c>
      <c r="D39" s="73"/>
      <c r="E39" s="40"/>
      <c r="F39" s="40"/>
      <c r="G39" s="40"/>
      <c r="H39" s="40"/>
      <c r="I39" s="40"/>
      <c r="J39" s="40"/>
      <c r="K39" s="40"/>
      <c r="L39" s="40"/>
      <c r="M39" s="40"/>
      <c r="N39" s="40"/>
      <c r="O39" s="40"/>
      <c r="P39" s="40"/>
      <c r="Q39" s="40"/>
      <c r="R39" s="40"/>
      <c r="S39" s="40"/>
      <c r="T39" s="40"/>
      <c r="U39" s="40"/>
      <c r="V39" s="40"/>
      <c r="W39" s="40"/>
      <c r="X39" s="40"/>
      <c r="Y39" s="37"/>
      <c r="Z39" s="55"/>
      <c r="AA39" s="70"/>
    </row>
    <row r="40" spans="1:27" ht="23" x14ac:dyDescent="0.25">
      <c r="A40" s="75"/>
      <c r="B40" s="39"/>
      <c r="C40" s="15" t="s">
        <v>134</v>
      </c>
      <c r="D40" s="73"/>
      <c r="E40" s="40"/>
      <c r="F40" s="40"/>
      <c r="G40" s="40"/>
      <c r="H40" s="40"/>
      <c r="I40" s="40"/>
      <c r="J40" s="40"/>
      <c r="K40" s="40"/>
      <c r="L40" s="40"/>
      <c r="M40" s="40"/>
      <c r="N40" s="40"/>
      <c r="O40" s="40"/>
      <c r="P40" s="40"/>
      <c r="Q40" s="40"/>
      <c r="R40" s="40"/>
      <c r="S40" s="40"/>
      <c r="T40" s="40"/>
      <c r="U40" s="40"/>
      <c r="V40" s="40"/>
      <c r="W40" s="40"/>
      <c r="X40" s="40"/>
      <c r="Y40" s="37"/>
      <c r="Z40" s="55"/>
      <c r="AA40" s="70"/>
    </row>
    <row r="41" spans="1:27" x14ac:dyDescent="0.25">
      <c r="A41" s="75"/>
      <c r="B41" s="39" t="s">
        <v>31</v>
      </c>
      <c r="C41" s="15" t="s">
        <v>32</v>
      </c>
      <c r="D41" s="73"/>
      <c r="E41" s="40">
        <v>1</v>
      </c>
      <c r="F41" s="40">
        <v>1</v>
      </c>
      <c r="G41" s="40">
        <v>1</v>
      </c>
      <c r="H41" s="40">
        <v>1</v>
      </c>
      <c r="I41" s="40">
        <v>1</v>
      </c>
      <c r="J41" s="40">
        <v>1</v>
      </c>
      <c r="K41" s="40">
        <v>1</v>
      </c>
      <c r="L41" s="40">
        <v>1</v>
      </c>
      <c r="M41" s="40">
        <v>1</v>
      </c>
      <c r="N41" s="40">
        <v>1</v>
      </c>
      <c r="O41" s="40">
        <v>1</v>
      </c>
      <c r="P41" s="40">
        <v>1</v>
      </c>
      <c r="Q41" s="40">
        <v>1</v>
      </c>
      <c r="R41" s="40">
        <v>1</v>
      </c>
      <c r="S41" s="40">
        <v>1</v>
      </c>
      <c r="T41" s="40">
        <v>1</v>
      </c>
      <c r="U41" s="40">
        <v>1</v>
      </c>
      <c r="V41" s="40">
        <v>1</v>
      </c>
      <c r="W41" s="40">
        <v>1</v>
      </c>
      <c r="X41" s="40">
        <v>1</v>
      </c>
      <c r="Y41" s="37">
        <f>(SUM(E41:X45))/$X$4</f>
        <v>1</v>
      </c>
      <c r="Z41" s="55"/>
      <c r="AA41" s="70"/>
    </row>
    <row r="42" spans="1:27" ht="34.5" x14ac:dyDescent="0.25">
      <c r="A42" s="75"/>
      <c r="B42" s="39"/>
      <c r="C42" s="15" t="s">
        <v>33</v>
      </c>
      <c r="D42" s="73"/>
      <c r="E42" s="40"/>
      <c r="F42" s="40"/>
      <c r="G42" s="40"/>
      <c r="H42" s="40"/>
      <c r="I42" s="40"/>
      <c r="J42" s="40"/>
      <c r="K42" s="40"/>
      <c r="L42" s="40"/>
      <c r="M42" s="40"/>
      <c r="N42" s="40"/>
      <c r="O42" s="40"/>
      <c r="P42" s="40"/>
      <c r="Q42" s="40"/>
      <c r="R42" s="40"/>
      <c r="S42" s="40"/>
      <c r="T42" s="40"/>
      <c r="U42" s="40"/>
      <c r="V42" s="40"/>
      <c r="W42" s="40"/>
      <c r="X42" s="40"/>
      <c r="Y42" s="37"/>
      <c r="Z42" s="55"/>
      <c r="AA42" s="70"/>
    </row>
    <row r="43" spans="1:27" ht="23" x14ac:dyDescent="0.25">
      <c r="A43" s="75"/>
      <c r="B43" s="39"/>
      <c r="C43" s="15" t="s">
        <v>34</v>
      </c>
      <c r="D43" s="73"/>
      <c r="E43" s="40"/>
      <c r="F43" s="40"/>
      <c r="G43" s="40"/>
      <c r="H43" s="40"/>
      <c r="I43" s="40"/>
      <c r="J43" s="40"/>
      <c r="K43" s="40"/>
      <c r="L43" s="40"/>
      <c r="M43" s="40"/>
      <c r="N43" s="40"/>
      <c r="O43" s="40"/>
      <c r="P43" s="40"/>
      <c r="Q43" s="40"/>
      <c r="R43" s="40"/>
      <c r="S43" s="40"/>
      <c r="T43" s="40"/>
      <c r="U43" s="40"/>
      <c r="V43" s="40"/>
      <c r="W43" s="40"/>
      <c r="X43" s="40"/>
      <c r="Y43" s="37"/>
      <c r="Z43" s="55"/>
      <c r="AA43" s="70"/>
    </row>
    <row r="44" spans="1:27" ht="23" x14ac:dyDescent="0.25">
      <c r="A44" s="75"/>
      <c r="B44" s="39"/>
      <c r="C44" s="15" t="s">
        <v>135</v>
      </c>
      <c r="D44" s="73"/>
      <c r="E44" s="40"/>
      <c r="F44" s="40"/>
      <c r="G44" s="40"/>
      <c r="H44" s="40"/>
      <c r="I44" s="40"/>
      <c r="J44" s="40"/>
      <c r="K44" s="40"/>
      <c r="L44" s="40"/>
      <c r="M44" s="40"/>
      <c r="N44" s="40"/>
      <c r="O44" s="40"/>
      <c r="P44" s="40"/>
      <c r="Q44" s="40"/>
      <c r="R44" s="40"/>
      <c r="S44" s="40"/>
      <c r="T44" s="40"/>
      <c r="U44" s="40"/>
      <c r="V44" s="40"/>
      <c r="W44" s="40"/>
      <c r="X44" s="40"/>
      <c r="Y44" s="37"/>
      <c r="Z44" s="55"/>
      <c r="AA44" s="70"/>
    </row>
    <row r="45" spans="1:27" ht="34.5" x14ac:dyDescent="0.25">
      <c r="A45" s="75"/>
      <c r="B45" s="39"/>
      <c r="C45" s="19" t="s">
        <v>136</v>
      </c>
      <c r="D45" s="73"/>
      <c r="E45" s="40"/>
      <c r="F45" s="40"/>
      <c r="G45" s="40"/>
      <c r="H45" s="40"/>
      <c r="I45" s="40"/>
      <c r="J45" s="40"/>
      <c r="K45" s="40"/>
      <c r="L45" s="40"/>
      <c r="M45" s="40"/>
      <c r="N45" s="40"/>
      <c r="O45" s="40"/>
      <c r="P45" s="40"/>
      <c r="Q45" s="40"/>
      <c r="R45" s="40"/>
      <c r="S45" s="40"/>
      <c r="T45" s="40"/>
      <c r="U45" s="40"/>
      <c r="V45" s="40"/>
      <c r="W45" s="40"/>
      <c r="X45" s="40"/>
      <c r="Y45" s="37"/>
      <c r="Z45" s="55"/>
      <c r="AA45" s="70"/>
    </row>
    <row r="46" spans="1:27" x14ac:dyDescent="0.25">
      <c r="A46" s="75"/>
      <c r="B46" s="40" t="s">
        <v>35</v>
      </c>
      <c r="C46" s="15" t="s">
        <v>36</v>
      </c>
      <c r="D46" s="73"/>
      <c r="E46" s="40">
        <v>1</v>
      </c>
      <c r="F46" s="40">
        <v>1</v>
      </c>
      <c r="G46" s="40">
        <v>1</v>
      </c>
      <c r="H46" s="40">
        <v>1</v>
      </c>
      <c r="I46" s="40">
        <v>1</v>
      </c>
      <c r="J46" s="40">
        <v>1</v>
      </c>
      <c r="K46" s="40">
        <v>1</v>
      </c>
      <c r="L46" s="40">
        <v>1</v>
      </c>
      <c r="M46" s="40">
        <v>1</v>
      </c>
      <c r="N46" s="40">
        <v>1</v>
      </c>
      <c r="O46" s="40">
        <v>1</v>
      </c>
      <c r="P46" s="40">
        <v>1</v>
      </c>
      <c r="Q46" s="40">
        <v>1</v>
      </c>
      <c r="R46" s="40">
        <v>1</v>
      </c>
      <c r="S46" s="40">
        <v>1</v>
      </c>
      <c r="T46" s="40">
        <v>1</v>
      </c>
      <c r="U46" s="40">
        <v>1</v>
      </c>
      <c r="V46" s="40">
        <v>1</v>
      </c>
      <c r="W46" s="40">
        <v>1</v>
      </c>
      <c r="X46" s="40">
        <v>1</v>
      </c>
      <c r="Y46" s="37">
        <f>(SUM(E46:X55))/$X$4</f>
        <v>1</v>
      </c>
      <c r="Z46" s="55"/>
      <c r="AA46" s="70"/>
    </row>
    <row r="47" spans="1:27" ht="23" x14ac:dyDescent="0.25">
      <c r="A47" s="75"/>
      <c r="B47" s="40"/>
      <c r="C47" s="15" t="s">
        <v>37</v>
      </c>
      <c r="D47" s="73"/>
      <c r="E47" s="40"/>
      <c r="F47" s="40"/>
      <c r="G47" s="40"/>
      <c r="H47" s="40"/>
      <c r="I47" s="40"/>
      <c r="J47" s="40"/>
      <c r="K47" s="40"/>
      <c r="L47" s="40"/>
      <c r="M47" s="40"/>
      <c r="N47" s="40"/>
      <c r="O47" s="40"/>
      <c r="P47" s="40"/>
      <c r="Q47" s="40"/>
      <c r="R47" s="40"/>
      <c r="S47" s="40"/>
      <c r="T47" s="40"/>
      <c r="U47" s="40"/>
      <c r="V47" s="40"/>
      <c r="W47" s="40"/>
      <c r="X47" s="40"/>
      <c r="Y47" s="37"/>
      <c r="Z47" s="55"/>
      <c r="AA47" s="70"/>
    </row>
    <row r="48" spans="1:27" x14ac:dyDescent="0.25">
      <c r="A48" s="75"/>
      <c r="B48" s="40"/>
      <c r="C48" s="15" t="s">
        <v>38</v>
      </c>
      <c r="D48" s="73"/>
      <c r="E48" s="40"/>
      <c r="F48" s="40"/>
      <c r="G48" s="40"/>
      <c r="H48" s="40"/>
      <c r="I48" s="40"/>
      <c r="J48" s="40"/>
      <c r="K48" s="40"/>
      <c r="L48" s="40"/>
      <c r="M48" s="40"/>
      <c r="N48" s="40"/>
      <c r="O48" s="40"/>
      <c r="P48" s="40"/>
      <c r="Q48" s="40"/>
      <c r="R48" s="40"/>
      <c r="S48" s="40"/>
      <c r="T48" s="40"/>
      <c r="U48" s="40"/>
      <c r="V48" s="40"/>
      <c r="W48" s="40"/>
      <c r="X48" s="40"/>
      <c r="Y48" s="37"/>
      <c r="Z48" s="55"/>
      <c r="AA48" s="70"/>
    </row>
    <row r="49" spans="1:29" x14ac:dyDescent="0.25">
      <c r="A49" s="75"/>
      <c r="B49" s="40"/>
      <c r="C49" s="15" t="s">
        <v>39</v>
      </c>
      <c r="D49" s="73"/>
      <c r="E49" s="40"/>
      <c r="F49" s="40"/>
      <c r="G49" s="40"/>
      <c r="H49" s="40"/>
      <c r="I49" s="40"/>
      <c r="J49" s="40"/>
      <c r="K49" s="40"/>
      <c r="L49" s="40"/>
      <c r="M49" s="40"/>
      <c r="N49" s="40"/>
      <c r="O49" s="40"/>
      <c r="P49" s="40"/>
      <c r="Q49" s="40"/>
      <c r="R49" s="40"/>
      <c r="S49" s="40"/>
      <c r="T49" s="40"/>
      <c r="U49" s="40"/>
      <c r="V49" s="40"/>
      <c r="W49" s="40"/>
      <c r="X49" s="40"/>
      <c r="Y49" s="37"/>
      <c r="Z49" s="55"/>
      <c r="AA49" s="70"/>
    </row>
    <row r="50" spans="1:29" ht="34.5" x14ac:dyDescent="0.25">
      <c r="A50" s="75"/>
      <c r="B50" s="40"/>
      <c r="C50" s="15" t="s">
        <v>40</v>
      </c>
      <c r="D50" s="73"/>
      <c r="E50" s="40"/>
      <c r="F50" s="40"/>
      <c r="G50" s="40"/>
      <c r="H50" s="40"/>
      <c r="I50" s="40"/>
      <c r="J50" s="40"/>
      <c r="K50" s="40"/>
      <c r="L50" s="40"/>
      <c r="M50" s="40"/>
      <c r="N50" s="40"/>
      <c r="O50" s="40"/>
      <c r="P50" s="40"/>
      <c r="Q50" s="40"/>
      <c r="R50" s="40"/>
      <c r="S50" s="40"/>
      <c r="T50" s="40"/>
      <c r="U50" s="40"/>
      <c r="V50" s="40"/>
      <c r="W50" s="40"/>
      <c r="X50" s="40"/>
      <c r="Y50" s="37"/>
      <c r="Z50" s="55"/>
      <c r="AA50" s="70"/>
    </row>
    <row r="51" spans="1:29" ht="23" x14ac:dyDescent="0.25">
      <c r="A51" s="75"/>
      <c r="B51" s="40"/>
      <c r="C51" s="15" t="s">
        <v>137</v>
      </c>
      <c r="D51" s="73"/>
      <c r="E51" s="40"/>
      <c r="F51" s="40"/>
      <c r="G51" s="40"/>
      <c r="H51" s="40"/>
      <c r="I51" s="40"/>
      <c r="J51" s="40"/>
      <c r="K51" s="40"/>
      <c r="L51" s="40"/>
      <c r="M51" s="40"/>
      <c r="N51" s="40"/>
      <c r="O51" s="40"/>
      <c r="P51" s="40"/>
      <c r="Q51" s="40"/>
      <c r="R51" s="40"/>
      <c r="S51" s="40"/>
      <c r="T51" s="40"/>
      <c r="U51" s="40"/>
      <c r="V51" s="40"/>
      <c r="W51" s="40"/>
      <c r="X51" s="40"/>
      <c r="Y51" s="37"/>
      <c r="Z51" s="55"/>
      <c r="AA51" s="70"/>
    </row>
    <row r="52" spans="1:29" x14ac:dyDescent="0.25">
      <c r="A52" s="75"/>
      <c r="B52" s="40"/>
      <c r="C52" s="15" t="s">
        <v>138</v>
      </c>
      <c r="D52" s="73"/>
      <c r="E52" s="40"/>
      <c r="F52" s="40"/>
      <c r="G52" s="40"/>
      <c r="H52" s="40"/>
      <c r="I52" s="40"/>
      <c r="J52" s="40"/>
      <c r="K52" s="40"/>
      <c r="L52" s="40"/>
      <c r="M52" s="40"/>
      <c r="N52" s="40"/>
      <c r="O52" s="40"/>
      <c r="P52" s="40"/>
      <c r="Q52" s="40"/>
      <c r="R52" s="40"/>
      <c r="S52" s="40"/>
      <c r="T52" s="40"/>
      <c r="U52" s="40"/>
      <c r="V52" s="40"/>
      <c r="W52" s="40"/>
      <c r="X52" s="40"/>
      <c r="Y52" s="37"/>
      <c r="Z52" s="55"/>
      <c r="AA52" s="70"/>
    </row>
    <row r="53" spans="1:29" x14ac:dyDescent="0.25">
      <c r="A53" s="75"/>
      <c r="B53" s="40"/>
      <c r="C53" s="19" t="s">
        <v>139</v>
      </c>
      <c r="D53" s="73"/>
      <c r="E53" s="40"/>
      <c r="F53" s="40"/>
      <c r="G53" s="40"/>
      <c r="H53" s="40"/>
      <c r="I53" s="40"/>
      <c r="J53" s="40"/>
      <c r="K53" s="40"/>
      <c r="L53" s="40"/>
      <c r="M53" s="40"/>
      <c r="N53" s="40"/>
      <c r="O53" s="40"/>
      <c r="P53" s="40"/>
      <c r="Q53" s="40"/>
      <c r="R53" s="40"/>
      <c r="S53" s="40"/>
      <c r="T53" s="40"/>
      <c r="U53" s="40"/>
      <c r="V53" s="40"/>
      <c r="W53" s="40"/>
      <c r="X53" s="40"/>
      <c r="Y53" s="37"/>
      <c r="Z53" s="55"/>
      <c r="AA53" s="70"/>
    </row>
    <row r="54" spans="1:29" ht="34.5" x14ac:dyDescent="0.25">
      <c r="A54" s="75"/>
      <c r="B54" s="40"/>
      <c r="C54" s="15" t="s">
        <v>140</v>
      </c>
      <c r="D54" s="73"/>
      <c r="E54" s="40"/>
      <c r="F54" s="40"/>
      <c r="G54" s="40"/>
      <c r="H54" s="40"/>
      <c r="I54" s="40"/>
      <c r="J54" s="40"/>
      <c r="K54" s="40"/>
      <c r="L54" s="40"/>
      <c r="M54" s="40"/>
      <c r="N54" s="40"/>
      <c r="O54" s="40"/>
      <c r="P54" s="40"/>
      <c r="Q54" s="40"/>
      <c r="R54" s="40"/>
      <c r="S54" s="40"/>
      <c r="T54" s="40"/>
      <c r="U54" s="40"/>
      <c r="V54" s="40"/>
      <c r="W54" s="40"/>
      <c r="X54" s="40"/>
      <c r="Y54" s="37"/>
      <c r="Z54" s="55"/>
      <c r="AA54" s="70"/>
    </row>
    <row r="55" spans="1:29" ht="23" x14ac:dyDescent="0.25">
      <c r="A55" s="75"/>
      <c r="B55" s="40"/>
      <c r="C55" s="15" t="s">
        <v>141</v>
      </c>
      <c r="D55" s="73"/>
      <c r="E55" s="40"/>
      <c r="F55" s="40"/>
      <c r="G55" s="40"/>
      <c r="H55" s="40"/>
      <c r="I55" s="40"/>
      <c r="J55" s="40"/>
      <c r="K55" s="40"/>
      <c r="L55" s="40"/>
      <c r="M55" s="40"/>
      <c r="N55" s="40"/>
      <c r="O55" s="40"/>
      <c r="P55" s="40"/>
      <c r="Q55" s="40"/>
      <c r="R55" s="40"/>
      <c r="S55" s="40"/>
      <c r="T55" s="40"/>
      <c r="U55" s="40"/>
      <c r="V55" s="40"/>
      <c r="W55" s="40"/>
      <c r="X55" s="40"/>
      <c r="Y55" s="37"/>
      <c r="Z55" s="55"/>
      <c r="AA55" s="70"/>
    </row>
    <row r="56" spans="1:29" ht="11.5" customHeight="1" x14ac:dyDescent="0.25">
      <c r="A56" s="46" t="s">
        <v>41</v>
      </c>
      <c r="B56" s="48" t="s">
        <v>48</v>
      </c>
      <c r="C56" s="49"/>
      <c r="D56" s="74">
        <v>12</v>
      </c>
      <c r="E56" s="11">
        <f t="shared" ref="E56:X56" si="3">IF(COUNTIF(E57:E94, 0) &gt; 0=TRUE,0,12)</f>
        <v>12</v>
      </c>
      <c r="F56" s="11">
        <f t="shared" si="3"/>
        <v>12</v>
      </c>
      <c r="G56" s="11">
        <f t="shared" si="3"/>
        <v>12</v>
      </c>
      <c r="H56" s="11">
        <f t="shared" si="3"/>
        <v>12</v>
      </c>
      <c r="I56" s="11">
        <f t="shared" si="3"/>
        <v>12</v>
      </c>
      <c r="J56" s="11">
        <f t="shared" si="3"/>
        <v>12</v>
      </c>
      <c r="K56" s="11">
        <f t="shared" si="3"/>
        <v>12</v>
      </c>
      <c r="L56" s="11">
        <f t="shared" si="3"/>
        <v>12</v>
      </c>
      <c r="M56" s="11">
        <f t="shared" si="3"/>
        <v>12</v>
      </c>
      <c r="N56" s="11">
        <f t="shared" si="3"/>
        <v>12</v>
      </c>
      <c r="O56" s="11">
        <f t="shared" si="3"/>
        <v>12</v>
      </c>
      <c r="P56" s="11">
        <f t="shared" si="3"/>
        <v>12</v>
      </c>
      <c r="Q56" s="11">
        <f t="shared" si="3"/>
        <v>12</v>
      </c>
      <c r="R56" s="11">
        <f t="shared" si="3"/>
        <v>12</v>
      </c>
      <c r="S56" s="11">
        <f t="shared" si="3"/>
        <v>12</v>
      </c>
      <c r="T56" s="11">
        <f t="shared" si="3"/>
        <v>12</v>
      </c>
      <c r="U56" s="11">
        <f t="shared" si="3"/>
        <v>12</v>
      </c>
      <c r="V56" s="11">
        <f t="shared" si="3"/>
        <v>12</v>
      </c>
      <c r="W56" s="11">
        <f t="shared" si="3"/>
        <v>12</v>
      </c>
      <c r="X56" s="11">
        <f t="shared" si="3"/>
        <v>12</v>
      </c>
      <c r="Y56" s="18">
        <f>AVERAGE(E56:X56)</f>
        <v>12</v>
      </c>
      <c r="Z56" s="56">
        <f>SUM(Y56)/D56*1</f>
        <v>1</v>
      </c>
      <c r="AA56" s="70">
        <f>SUM(Y56)/D56*1</f>
        <v>1</v>
      </c>
      <c r="AB56" s="26"/>
      <c r="AC56" s="27"/>
    </row>
    <row r="57" spans="1:29" x14ac:dyDescent="0.25">
      <c r="A57" s="47"/>
      <c r="B57" s="38" t="s">
        <v>161</v>
      </c>
      <c r="C57" s="15" t="s">
        <v>158</v>
      </c>
      <c r="D57" s="74"/>
      <c r="E57" s="40">
        <v>1</v>
      </c>
      <c r="F57" s="40">
        <v>1</v>
      </c>
      <c r="G57" s="40">
        <v>1</v>
      </c>
      <c r="H57" s="40">
        <v>1</v>
      </c>
      <c r="I57" s="40">
        <v>1</v>
      </c>
      <c r="J57" s="40">
        <v>1</v>
      </c>
      <c r="K57" s="40">
        <v>1</v>
      </c>
      <c r="L57" s="40">
        <v>1</v>
      </c>
      <c r="M57" s="40">
        <v>1</v>
      </c>
      <c r="N57" s="40">
        <v>1</v>
      </c>
      <c r="O57" s="40">
        <v>1</v>
      </c>
      <c r="P57" s="40">
        <v>1</v>
      </c>
      <c r="Q57" s="40">
        <v>1</v>
      </c>
      <c r="R57" s="40">
        <v>1</v>
      </c>
      <c r="S57" s="40">
        <v>1</v>
      </c>
      <c r="T57" s="40">
        <v>1</v>
      </c>
      <c r="U57" s="40">
        <v>1</v>
      </c>
      <c r="V57" s="40">
        <v>1</v>
      </c>
      <c r="W57" s="40">
        <v>1</v>
      </c>
      <c r="X57" s="40">
        <v>1</v>
      </c>
      <c r="Y57" s="37">
        <f>(SUM(E57:X59))/$X$4</f>
        <v>1</v>
      </c>
      <c r="Z57" s="56"/>
      <c r="AA57" s="70"/>
    </row>
    <row r="58" spans="1:29" ht="34.5" x14ac:dyDescent="0.25">
      <c r="A58" s="47"/>
      <c r="B58" s="39"/>
      <c r="C58" s="15" t="s">
        <v>159</v>
      </c>
      <c r="D58" s="74"/>
      <c r="E58" s="40"/>
      <c r="F58" s="40"/>
      <c r="G58" s="40"/>
      <c r="H58" s="40"/>
      <c r="I58" s="40"/>
      <c r="J58" s="40"/>
      <c r="K58" s="40"/>
      <c r="L58" s="40"/>
      <c r="M58" s="40"/>
      <c r="N58" s="40"/>
      <c r="O58" s="40"/>
      <c r="P58" s="40"/>
      <c r="Q58" s="40"/>
      <c r="R58" s="40"/>
      <c r="S58" s="40"/>
      <c r="T58" s="40"/>
      <c r="U58" s="40"/>
      <c r="V58" s="40"/>
      <c r="W58" s="40"/>
      <c r="X58" s="40"/>
      <c r="Y58" s="37"/>
      <c r="Z58" s="56"/>
      <c r="AA58" s="70"/>
    </row>
    <row r="59" spans="1:29" x14ac:dyDescent="0.25">
      <c r="A59" s="47"/>
      <c r="B59" s="39"/>
      <c r="C59" s="15" t="s">
        <v>160</v>
      </c>
      <c r="D59" s="74"/>
      <c r="E59" s="40"/>
      <c r="F59" s="40"/>
      <c r="G59" s="40"/>
      <c r="H59" s="40"/>
      <c r="I59" s="40"/>
      <c r="J59" s="40"/>
      <c r="K59" s="40"/>
      <c r="L59" s="40"/>
      <c r="M59" s="40"/>
      <c r="N59" s="40"/>
      <c r="O59" s="40"/>
      <c r="P59" s="40"/>
      <c r="Q59" s="40"/>
      <c r="R59" s="40"/>
      <c r="S59" s="40"/>
      <c r="T59" s="40"/>
      <c r="U59" s="40"/>
      <c r="V59" s="40"/>
      <c r="W59" s="40"/>
      <c r="X59" s="40"/>
      <c r="Y59" s="37"/>
      <c r="Z59" s="56"/>
      <c r="AA59" s="70"/>
    </row>
    <row r="60" spans="1:29" x14ac:dyDescent="0.25">
      <c r="A60" s="46"/>
      <c r="B60" s="50" t="s">
        <v>42</v>
      </c>
      <c r="C60" s="15" t="s">
        <v>43</v>
      </c>
      <c r="D60" s="74"/>
      <c r="E60" s="40">
        <v>1</v>
      </c>
      <c r="F60" s="40">
        <v>1</v>
      </c>
      <c r="G60" s="40">
        <v>1</v>
      </c>
      <c r="H60" s="40">
        <v>1</v>
      </c>
      <c r="I60" s="40">
        <v>1</v>
      </c>
      <c r="J60" s="40">
        <v>1</v>
      </c>
      <c r="K60" s="40">
        <v>1</v>
      </c>
      <c r="L60" s="40">
        <v>1</v>
      </c>
      <c r="M60" s="40">
        <v>1</v>
      </c>
      <c r="N60" s="40">
        <v>1</v>
      </c>
      <c r="O60" s="40">
        <v>1</v>
      </c>
      <c r="P60" s="40">
        <v>1</v>
      </c>
      <c r="Q60" s="40">
        <v>1</v>
      </c>
      <c r="R60" s="40">
        <v>1</v>
      </c>
      <c r="S60" s="40">
        <v>1</v>
      </c>
      <c r="T60" s="40">
        <v>1</v>
      </c>
      <c r="U60" s="40">
        <v>1</v>
      </c>
      <c r="V60" s="40">
        <v>1</v>
      </c>
      <c r="W60" s="40">
        <v>1</v>
      </c>
      <c r="X60" s="40">
        <v>1</v>
      </c>
      <c r="Y60" s="37">
        <f>(SUM(E60:X64))/$X$4</f>
        <v>1</v>
      </c>
      <c r="Z60" s="56"/>
      <c r="AA60" s="70"/>
    </row>
    <row r="61" spans="1:29" x14ac:dyDescent="0.25">
      <c r="A61" s="46"/>
      <c r="B61" s="40"/>
      <c r="C61" s="15" t="s">
        <v>44</v>
      </c>
      <c r="D61" s="74"/>
      <c r="E61" s="40"/>
      <c r="F61" s="40"/>
      <c r="G61" s="40"/>
      <c r="H61" s="40"/>
      <c r="I61" s="40"/>
      <c r="J61" s="40"/>
      <c r="K61" s="40"/>
      <c r="L61" s="40"/>
      <c r="M61" s="40"/>
      <c r="N61" s="40"/>
      <c r="O61" s="40"/>
      <c r="P61" s="40"/>
      <c r="Q61" s="40"/>
      <c r="R61" s="40"/>
      <c r="S61" s="40"/>
      <c r="T61" s="40"/>
      <c r="U61" s="40"/>
      <c r="V61" s="40"/>
      <c r="W61" s="40"/>
      <c r="X61" s="40"/>
      <c r="Y61" s="37"/>
      <c r="Z61" s="56"/>
      <c r="AA61" s="70"/>
    </row>
    <row r="62" spans="1:29" ht="23" x14ac:dyDescent="0.25">
      <c r="A62" s="46"/>
      <c r="B62" s="40"/>
      <c r="C62" s="15" t="s">
        <v>45</v>
      </c>
      <c r="D62" s="74"/>
      <c r="E62" s="40"/>
      <c r="F62" s="40"/>
      <c r="G62" s="40"/>
      <c r="H62" s="40"/>
      <c r="I62" s="40"/>
      <c r="J62" s="40"/>
      <c r="K62" s="40"/>
      <c r="L62" s="40"/>
      <c r="M62" s="40"/>
      <c r="N62" s="40"/>
      <c r="O62" s="40"/>
      <c r="P62" s="40"/>
      <c r="Q62" s="40"/>
      <c r="R62" s="40"/>
      <c r="S62" s="40"/>
      <c r="T62" s="40"/>
      <c r="U62" s="40"/>
      <c r="V62" s="40"/>
      <c r="W62" s="40"/>
      <c r="X62" s="40"/>
      <c r="Y62" s="37"/>
      <c r="Z62" s="56"/>
      <c r="AA62" s="70"/>
    </row>
    <row r="63" spans="1:29" x14ac:dyDescent="0.25">
      <c r="A63" s="46"/>
      <c r="B63" s="40"/>
      <c r="C63" s="15" t="s">
        <v>46</v>
      </c>
      <c r="D63" s="74"/>
      <c r="E63" s="40"/>
      <c r="F63" s="40"/>
      <c r="G63" s="40"/>
      <c r="H63" s="40"/>
      <c r="I63" s="40"/>
      <c r="J63" s="40"/>
      <c r="K63" s="40"/>
      <c r="L63" s="40"/>
      <c r="M63" s="40"/>
      <c r="N63" s="40"/>
      <c r="O63" s="40"/>
      <c r="P63" s="40"/>
      <c r="Q63" s="40"/>
      <c r="R63" s="40"/>
      <c r="S63" s="40"/>
      <c r="T63" s="40"/>
      <c r="U63" s="40"/>
      <c r="V63" s="40"/>
      <c r="W63" s="40"/>
      <c r="X63" s="40"/>
      <c r="Y63" s="37"/>
      <c r="Z63" s="56"/>
      <c r="AA63" s="70"/>
    </row>
    <row r="64" spans="1:29" ht="23" x14ac:dyDescent="0.25">
      <c r="A64" s="46"/>
      <c r="B64" s="40"/>
      <c r="C64" s="15" t="s">
        <v>47</v>
      </c>
      <c r="D64" s="74"/>
      <c r="E64" s="40"/>
      <c r="F64" s="40"/>
      <c r="G64" s="40"/>
      <c r="H64" s="40"/>
      <c r="I64" s="40"/>
      <c r="J64" s="40"/>
      <c r="K64" s="40"/>
      <c r="L64" s="40"/>
      <c r="M64" s="40"/>
      <c r="N64" s="40"/>
      <c r="O64" s="40"/>
      <c r="P64" s="40"/>
      <c r="Q64" s="40"/>
      <c r="R64" s="40"/>
      <c r="S64" s="40"/>
      <c r="T64" s="40"/>
      <c r="U64" s="40"/>
      <c r="V64" s="40"/>
      <c r="W64" s="40"/>
      <c r="X64" s="40"/>
      <c r="Y64" s="37"/>
      <c r="Z64" s="56"/>
      <c r="AA64" s="70"/>
    </row>
    <row r="65" spans="1:29" x14ac:dyDescent="0.25">
      <c r="A65" s="46"/>
      <c r="B65" s="39" t="s">
        <v>49</v>
      </c>
      <c r="C65" s="15" t="s">
        <v>50</v>
      </c>
      <c r="D65" s="74"/>
      <c r="E65" s="40">
        <v>1</v>
      </c>
      <c r="F65" s="40">
        <v>1</v>
      </c>
      <c r="G65" s="40">
        <v>1</v>
      </c>
      <c r="H65" s="40">
        <v>1</v>
      </c>
      <c r="I65" s="40">
        <v>1</v>
      </c>
      <c r="J65" s="40">
        <v>1</v>
      </c>
      <c r="K65" s="40">
        <v>1</v>
      </c>
      <c r="L65" s="40">
        <v>1</v>
      </c>
      <c r="M65" s="40">
        <v>1</v>
      </c>
      <c r="N65" s="40">
        <v>1</v>
      </c>
      <c r="O65" s="40">
        <v>1</v>
      </c>
      <c r="P65" s="40">
        <v>1</v>
      </c>
      <c r="Q65" s="40">
        <v>1</v>
      </c>
      <c r="R65" s="40">
        <v>1</v>
      </c>
      <c r="S65" s="40">
        <v>1</v>
      </c>
      <c r="T65" s="40">
        <v>1</v>
      </c>
      <c r="U65" s="40">
        <v>1</v>
      </c>
      <c r="V65" s="40">
        <v>1</v>
      </c>
      <c r="W65" s="40">
        <v>1</v>
      </c>
      <c r="X65" s="40">
        <v>1</v>
      </c>
      <c r="Y65" s="37">
        <f>(SUM(E65:X85))/$X$4</f>
        <v>1</v>
      </c>
      <c r="Z65" s="56"/>
      <c r="AA65" s="70"/>
      <c r="AC65" s="28"/>
    </row>
    <row r="66" spans="1:29" ht="34.5" x14ac:dyDescent="0.25">
      <c r="A66" s="46"/>
      <c r="B66" s="39"/>
      <c r="C66" s="15" t="s">
        <v>51</v>
      </c>
      <c r="D66" s="74"/>
      <c r="E66" s="40"/>
      <c r="F66" s="40"/>
      <c r="G66" s="40"/>
      <c r="H66" s="40"/>
      <c r="I66" s="40"/>
      <c r="J66" s="40"/>
      <c r="K66" s="40"/>
      <c r="L66" s="40"/>
      <c r="M66" s="40"/>
      <c r="N66" s="40"/>
      <c r="O66" s="40"/>
      <c r="P66" s="40"/>
      <c r="Q66" s="40"/>
      <c r="R66" s="40"/>
      <c r="S66" s="40"/>
      <c r="T66" s="40"/>
      <c r="U66" s="40"/>
      <c r="V66" s="40"/>
      <c r="W66" s="40"/>
      <c r="X66" s="40"/>
      <c r="Y66" s="37"/>
      <c r="Z66" s="56"/>
      <c r="AA66" s="70"/>
    </row>
    <row r="67" spans="1:29" x14ac:dyDescent="0.25">
      <c r="A67" s="46"/>
      <c r="B67" s="39"/>
      <c r="C67" s="15" t="s">
        <v>52</v>
      </c>
      <c r="D67" s="74"/>
      <c r="E67" s="40"/>
      <c r="F67" s="40"/>
      <c r="G67" s="40"/>
      <c r="H67" s="40"/>
      <c r="I67" s="40"/>
      <c r="J67" s="40"/>
      <c r="K67" s="40"/>
      <c r="L67" s="40"/>
      <c r="M67" s="40"/>
      <c r="N67" s="40"/>
      <c r="O67" s="40"/>
      <c r="P67" s="40"/>
      <c r="Q67" s="40"/>
      <c r="R67" s="40"/>
      <c r="S67" s="40"/>
      <c r="T67" s="40"/>
      <c r="U67" s="40"/>
      <c r="V67" s="40"/>
      <c r="W67" s="40"/>
      <c r="X67" s="40"/>
      <c r="Y67" s="37"/>
      <c r="Z67" s="56"/>
      <c r="AA67" s="70"/>
    </row>
    <row r="68" spans="1:29" ht="23" x14ac:dyDescent="0.25">
      <c r="A68" s="46"/>
      <c r="B68" s="39"/>
      <c r="C68" s="15" t="s">
        <v>53</v>
      </c>
      <c r="D68" s="74"/>
      <c r="E68" s="40"/>
      <c r="F68" s="40"/>
      <c r="G68" s="40"/>
      <c r="H68" s="40"/>
      <c r="I68" s="40"/>
      <c r="J68" s="40"/>
      <c r="K68" s="40"/>
      <c r="L68" s="40"/>
      <c r="M68" s="40"/>
      <c r="N68" s="40"/>
      <c r="O68" s="40"/>
      <c r="P68" s="40"/>
      <c r="Q68" s="40"/>
      <c r="R68" s="40"/>
      <c r="S68" s="40"/>
      <c r="T68" s="40"/>
      <c r="U68" s="40"/>
      <c r="V68" s="40"/>
      <c r="W68" s="40"/>
      <c r="X68" s="40"/>
      <c r="Y68" s="37"/>
      <c r="Z68" s="56"/>
      <c r="AA68" s="70"/>
    </row>
    <row r="69" spans="1:29" ht="23" x14ac:dyDescent="0.25">
      <c r="A69" s="46"/>
      <c r="B69" s="39"/>
      <c r="C69" s="15" t="s">
        <v>54</v>
      </c>
      <c r="D69" s="74"/>
      <c r="E69" s="40"/>
      <c r="F69" s="40"/>
      <c r="G69" s="40"/>
      <c r="H69" s="40"/>
      <c r="I69" s="40"/>
      <c r="J69" s="40"/>
      <c r="K69" s="40"/>
      <c r="L69" s="40"/>
      <c r="M69" s="40"/>
      <c r="N69" s="40"/>
      <c r="O69" s="40"/>
      <c r="P69" s="40"/>
      <c r="Q69" s="40"/>
      <c r="R69" s="40"/>
      <c r="S69" s="40"/>
      <c r="T69" s="40"/>
      <c r="U69" s="40"/>
      <c r="V69" s="40"/>
      <c r="W69" s="40"/>
      <c r="X69" s="40"/>
      <c r="Y69" s="37"/>
      <c r="Z69" s="56"/>
      <c r="AA69" s="70"/>
    </row>
    <row r="70" spans="1:29" x14ac:dyDescent="0.25">
      <c r="A70" s="46"/>
      <c r="B70" s="39"/>
      <c r="C70" s="15" t="s">
        <v>55</v>
      </c>
      <c r="D70" s="74"/>
      <c r="E70" s="40"/>
      <c r="F70" s="40"/>
      <c r="G70" s="40"/>
      <c r="H70" s="40"/>
      <c r="I70" s="40"/>
      <c r="J70" s="40"/>
      <c r="K70" s="40"/>
      <c r="L70" s="40"/>
      <c r="M70" s="40"/>
      <c r="N70" s="40"/>
      <c r="O70" s="40"/>
      <c r="P70" s="40"/>
      <c r="Q70" s="40"/>
      <c r="R70" s="40"/>
      <c r="S70" s="40"/>
      <c r="T70" s="40"/>
      <c r="U70" s="40"/>
      <c r="V70" s="40"/>
      <c r="W70" s="40"/>
      <c r="X70" s="40"/>
      <c r="Y70" s="37"/>
      <c r="Z70" s="56"/>
      <c r="AA70" s="70"/>
    </row>
    <row r="71" spans="1:29" x14ac:dyDescent="0.25">
      <c r="A71" s="46"/>
      <c r="B71" s="39"/>
      <c r="C71" s="15" t="s">
        <v>56</v>
      </c>
      <c r="D71" s="74"/>
      <c r="E71" s="40"/>
      <c r="F71" s="40"/>
      <c r="G71" s="40"/>
      <c r="H71" s="40"/>
      <c r="I71" s="40"/>
      <c r="J71" s="40"/>
      <c r="K71" s="40"/>
      <c r="L71" s="40"/>
      <c r="M71" s="40"/>
      <c r="N71" s="40"/>
      <c r="O71" s="40"/>
      <c r="P71" s="40"/>
      <c r="Q71" s="40"/>
      <c r="R71" s="40"/>
      <c r="S71" s="40"/>
      <c r="T71" s="40"/>
      <c r="U71" s="40"/>
      <c r="V71" s="40"/>
      <c r="W71" s="40"/>
      <c r="X71" s="40"/>
      <c r="Y71" s="37"/>
      <c r="Z71" s="56"/>
      <c r="AA71" s="70"/>
    </row>
    <row r="72" spans="1:29" x14ac:dyDescent="0.25">
      <c r="A72" s="46"/>
      <c r="B72" s="39"/>
      <c r="C72" s="15" t="s">
        <v>57</v>
      </c>
      <c r="D72" s="74"/>
      <c r="E72" s="40"/>
      <c r="F72" s="40"/>
      <c r="G72" s="40"/>
      <c r="H72" s="40"/>
      <c r="I72" s="40"/>
      <c r="J72" s="40"/>
      <c r="K72" s="40"/>
      <c r="L72" s="40"/>
      <c r="M72" s="40"/>
      <c r="N72" s="40"/>
      <c r="O72" s="40"/>
      <c r="P72" s="40"/>
      <c r="Q72" s="40"/>
      <c r="R72" s="40"/>
      <c r="S72" s="40"/>
      <c r="T72" s="40"/>
      <c r="U72" s="40"/>
      <c r="V72" s="40"/>
      <c r="W72" s="40"/>
      <c r="X72" s="40"/>
      <c r="Y72" s="37"/>
      <c r="Z72" s="56"/>
      <c r="AA72" s="70"/>
    </row>
    <row r="73" spans="1:29" x14ac:dyDescent="0.25">
      <c r="A73" s="46"/>
      <c r="B73" s="39"/>
      <c r="C73" s="15" t="s">
        <v>58</v>
      </c>
      <c r="D73" s="74"/>
      <c r="E73" s="40"/>
      <c r="F73" s="40"/>
      <c r="G73" s="40"/>
      <c r="H73" s="40"/>
      <c r="I73" s="40"/>
      <c r="J73" s="40"/>
      <c r="K73" s="40"/>
      <c r="L73" s="40"/>
      <c r="M73" s="40"/>
      <c r="N73" s="40"/>
      <c r="O73" s="40"/>
      <c r="P73" s="40"/>
      <c r="Q73" s="40"/>
      <c r="R73" s="40"/>
      <c r="S73" s="40"/>
      <c r="T73" s="40"/>
      <c r="U73" s="40"/>
      <c r="V73" s="40"/>
      <c r="W73" s="40"/>
      <c r="X73" s="40"/>
      <c r="Y73" s="37"/>
      <c r="Z73" s="56"/>
      <c r="AA73" s="70"/>
    </row>
    <row r="74" spans="1:29" x14ac:dyDescent="0.25">
      <c r="A74" s="46"/>
      <c r="B74" s="39"/>
      <c r="C74" s="15" t="s">
        <v>59</v>
      </c>
      <c r="D74" s="74"/>
      <c r="E74" s="40"/>
      <c r="F74" s="40"/>
      <c r="G74" s="40"/>
      <c r="H74" s="40"/>
      <c r="I74" s="40"/>
      <c r="J74" s="40"/>
      <c r="K74" s="40"/>
      <c r="L74" s="40"/>
      <c r="M74" s="40"/>
      <c r="N74" s="40"/>
      <c r="O74" s="40"/>
      <c r="P74" s="40"/>
      <c r="Q74" s="40"/>
      <c r="R74" s="40"/>
      <c r="S74" s="40"/>
      <c r="T74" s="40"/>
      <c r="U74" s="40"/>
      <c r="V74" s="40"/>
      <c r="W74" s="40"/>
      <c r="X74" s="40"/>
      <c r="Y74" s="37"/>
      <c r="Z74" s="56"/>
      <c r="AA74" s="70"/>
    </row>
    <row r="75" spans="1:29" x14ac:dyDescent="0.25">
      <c r="A75" s="46"/>
      <c r="B75" s="39"/>
      <c r="C75" s="15" t="s">
        <v>60</v>
      </c>
      <c r="D75" s="74"/>
      <c r="E75" s="40"/>
      <c r="F75" s="40"/>
      <c r="G75" s="40"/>
      <c r="H75" s="40"/>
      <c r="I75" s="40"/>
      <c r="J75" s="40"/>
      <c r="K75" s="40"/>
      <c r="L75" s="40"/>
      <c r="M75" s="40"/>
      <c r="N75" s="40"/>
      <c r="O75" s="40"/>
      <c r="P75" s="40"/>
      <c r="Q75" s="40"/>
      <c r="R75" s="40"/>
      <c r="S75" s="40"/>
      <c r="T75" s="40"/>
      <c r="U75" s="40"/>
      <c r="V75" s="40"/>
      <c r="W75" s="40"/>
      <c r="X75" s="40"/>
      <c r="Y75" s="37"/>
      <c r="Z75" s="56"/>
      <c r="AA75" s="70"/>
    </row>
    <row r="76" spans="1:29" ht="23" x14ac:dyDescent="0.25">
      <c r="A76" s="46"/>
      <c r="B76" s="39"/>
      <c r="C76" s="15" t="s">
        <v>61</v>
      </c>
      <c r="D76" s="74"/>
      <c r="E76" s="40"/>
      <c r="F76" s="40"/>
      <c r="G76" s="40"/>
      <c r="H76" s="40"/>
      <c r="I76" s="40"/>
      <c r="J76" s="40"/>
      <c r="K76" s="40"/>
      <c r="L76" s="40"/>
      <c r="M76" s="40"/>
      <c r="N76" s="40"/>
      <c r="O76" s="40"/>
      <c r="P76" s="40"/>
      <c r="Q76" s="40"/>
      <c r="R76" s="40"/>
      <c r="S76" s="40"/>
      <c r="T76" s="40"/>
      <c r="U76" s="40"/>
      <c r="V76" s="40"/>
      <c r="W76" s="40"/>
      <c r="X76" s="40"/>
      <c r="Y76" s="37"/>
      <c r="Z76" s="56"/>
      <c r="AA76" s="70"/>
    </row>
    <row r="77" spans="1:29" x14ac:dyDescent="0.25">
      <c r="A77" s="46"/>
      <c r="B77" s="39"/>
      <c r="C77" s="15" t="s">
        <v>62</v>
      </c>
      <c r="D77" s="74"/>
      <c r="E77" s="40"/>
      <c r="F77" s="40"/>
      <c r="G77" s="40"/>
      <c r="H77" s="40"/>
      <c r="I77" s="40"/>
      <c r="J77" s="40"/>
      <c r="K77" s="40"/>
      <c r="L77" s="40"/>
      <c r="M77" s="40"/>
      <c r="N77" s="40"/>
      <c r="O77" s="40"/>
      <c r="P77" s="40"/>
      <c r="Q77" s="40"/>
      <c r="R77" s="40"/>
      <c r="S77" s="40"/>
      <c r="T77" s="40"/>
      <c r="U77" s="40"/>
      <c r="V77" s="40"/>
      <c r="W77" s="40"/>
      <c r="X77" s="40"/>
      <c r="Y77" s="37"/>
      <c r="Z77" s="56"/>
      <c r="AA77" s="70"/>
    </row>
    <row r="78" spans="1:29" ht="23" x14ac:dyDescent="0.25">
      <c r="A78" s="46"/>
      <c r="B78" s="39"/>
      <c r="C78" s="15" t="s">
        <v>63</v>
      </c>
      <c r="D78" s="74"/>
      <c r="E78" s="40"/>
      <c r="F78" s="40"/>
      <c r="G78" s="40"/>
      <c r="H78" s="40"/>
      <c r="I78" s="40"/>
      <c r="J78" s="40"/>
      <c r="K78" s="40"/>
      <c r="L78" s="40"/>
      <c r="M78" s="40"/>
      <c r="N78" s="40"/>
      <c r="O78" s="40"/>
      <c r="P78" s="40"/>
      <c r="Q78" s="40"/>
      <c r="R78" s="40"/>
      <c r="S78" s="40"/>
      <c r="T78" s="40"/>
      <c r="U78" s="40"/>
      <c r="V78" s="40"/>
      <c r="W78" s="40"/>
      <c r="X78" s="40"/>
      <c r="Y78" s="37"/>
      <c r="Z78" s="56"/>
      <c r="AA78" s="70"/>
    </row>
    <row r="79" spans="1:29" x14ac:dyDescent="0.25">
      <c r="A79" s="46"/>
      <c r="B79" s="39"/>
      <c r="C79" s="15" t="s">
        <v>64</v>
      </c>
      <c r="D79" s="74"/>
      <c r="E79" s="40"/>
      <c r="F79" s="40"/>
      <c r="G79" s="40"/>
      <c r="H79" s="40"/>
      <c r="I79" s="40"/>
      <c r="J79" s="40"/>
      <c r="K79" s="40"/>
      <c r="L79" s="40"/>
      <c r="M79" s="40"/>
      <c r="N79" s="40"/>
      <c r="O79" s="40"/>
      <c r="P79" s="40"/>
      <c r="Q79" s="40"/>
      <c r="R79" s="40"/>
      <c r="S79" s="40"/>
      <c r="T79" s="40"/>
      <c r="U79" s="40"/>
      <c r="V79" s="40"/>
      <c r="W79" s="40"/>
      <c r="X79" s="40"/>
      <c r="Y79" s="37"/>
      <c r="Z79" s="56"/>
      <c r="AA79" s="70"/>
    </row>
    <row r="80" spans="1:29" x14ac:dyDescent="0.25">
      <c r="A80" s="46"/>
      <c r="B80" s="39"/>
      <c r="C80" s="15" t="s">
        <v>65</v>
      </c>
      <c r="D80" s="74"/>
      <c r="E80" s="40"/>
      <c r="F80" s="40"/>
      <c r="G80" s="40"/>
      <c r="H80" s="40"/>
      <c r="I80" s="40"/>
      <c r="J80" s="40"/>
      <c r="K80" s="40"/>
      <c r="L80" s="40"/>
      <c r="M80" s="40"/>
      <c r="N80" s="40"/>
      <c r="O80" s="40"/>
      <c r="P80" s="40"/>
      <c r="Q80" s="40"/>
      <c r="R80" s="40"/>
      <c r="S80" s="40"/>
      <c r="T80" s="40"/>
      <c r="U80" s="40"/>
      <c r="V80" s="40"/>
      <c r="W80" s="40"/>
      <c r="X80" s="40"/>
      <c r="Y80" s="37"/>
      <c r="Z80" s="56"/>
      <c r="AA80" s="70"/>
    </row>
    <row r="81" spans="1:32" x14ac:dyDescent="0.25">
      <c r="A81" s="46"/>
      <c r="B81" s="39"/>
      <c r="C81" s="15" t="s">
        <v>66</v>
      </c>
      <c r="D81" s="74"/>
      <c r="E81" s="40"/>
      <c r="F81" s="40"/>
      <c r="G81" s="40"/>
      <c r="H81" s="40"/>
      <c r="I81" s="40"/>
      <c r="J81" s="40"/>
      <c r="K81" s="40"/>
      <c r="L81" s="40"/>
      <c r="M81" s="40"/>
      <c r="N81" s="40"/>
      <c r="O81" s="40"/>
      <c r="P81" s="40"/>
      <c r="Q81" s="40"/>
      <c r="R81" s="40"/>
      <c r="S81" s="40"/>
      <c r="T81" s="40"/>
      <c r="U81" s="40"/>
      <c r="V81" s="40"/>
      <c r="W81" s="40"/>
      <c r="X81" s="40"/>
      <c r="Y81" s="37"/>
      <c r="Z81" s="56"/>
      <c r="AA81" s="70"/>
    </row>
    <row r="82" spans="1:32" x14ac:dyDescent="0.25">
      <c r="A82" s="46"/>
      <c r="B82" s="39"/>
      <c r="C82" s="15" t="s">
        <v>67</v>
      </c>
      <c r="D82" s="74"/>
      <c r="E82" s="40"/>
      <c r="F82" s="40"/>
      <c r="G82" s="40"/>
      <c r="H82" s="40"/>
      <c r="I82" s="40"/>
      <c r="J82" s="40"/>
      <c r="K82" s="40"/>
      <c r="L82" s="40"/>
      <c r="M82" s="40"/>
      <c r="N82" s="40"/>
      <c r="O82" s="40"/>
      <c r="P82" s="40"/>
      <c r="Q82" s="40"/>
      <c r="R82" s="40"/>
      <c r="S82" s="40"/>
      <c r="T82" s="40"/>
      <c r="U82" s="40"/>
      <c r="V82" s="40"/>
      <c r="W82" s="40"/>
      <c r="X82" s="40"/>
      <c r="Y82" s="37"/>
      <c r="Z82" s="56"/>
      <c r="AA82" s="70"/>
    </row>
    <row r="83" spans="1:32" ht="23" x14ac:dyDescent="0.25">
      <c r="A83" s="46"/>
      <c r="B83" s="39"/>
      <c r="C83" s="15" t="s">
        <v>68</v>
      </c>
      <c r="D83" s="74"/>
      <c r="E83" s="40"/>
      <c r="F83" s="40"/>
      <c r="G83" s="40"/>
      <c r="H83" s="40"/>
      <c r="I83" s="40"/>
      <c r="J83" s="40"/>
      <c r="K83" s="40"/>
      <c r="L83" s="40"/>
      <c r="M83" s="40"/>
      <c r="N83" s="40"/>
      <c r="O83" s="40"/>
      <c r="P83" s="40"/>
      <c r="Q83" s="40"/>
      <c r="R83" s="40"/>
      <c r="S83" s="40"/>
      <c r="T83" s="40"/>
      <c r="U83" s="40"/>
      <c r="V83" s="40"/>
      <c r="W83" s="40"/>
      <c r="X83" s="40"/>
      <c r="Y83" s="37"/>
      <c r="Z83" s="56"/>
      <c r="AA83" s="70"/>
    </row>
    <row r="84" spans="1:32" ht="23" x14ac:dyDescent="0.25">
      <c r="A84" s="46"/>
      <c r="B84" s="39"/>
      <c r="C84" s="15" t="s">
        <v>69</v>
      </c>
      <c r="D84" s="74"/>
      <c r="E84" s="40"/>
      <c r="F84" s="40"/>
      <c r="G84" s="40"/>
      <c r="H84" s="40"/>
      <c r="I84" s="40"/>
      <c r="J84" s="40"/>
      <c r="K84" s="40"/>
      <c r="L84" s="40"/>
      <c r="M84" s="40"/>
      <c r="N84" s="40"/>
      <c r="O84" s="40"/>
      <c r="P84" s="40"/>
      <c r="Q84" s="40"/>
      <c r="R84" s="40"/>
      <c r="S84" s="40"/>
      <c r="T84" s="40"/>
      <c r="U84" s="40"/>
      <c r="V84" s="40"/>
      <c r="W84" s="40"/>
      <c r="X84" s="40"/>
      <c r="Y84" s="37"/>
      <c r="Z84" s="56"/>
      <c r="AA84" s="70"/>
    </row>
    <row r="85" spans="1:32" ht="34.5" x14ac:dyDescent="0.25">
      <c r="A85" s="46"/>
      <c r="B85" s="39"/>
      <c r="C85" s="15" t="s">
        <v>70</v>
      </c>
      <c r="D85" s="74"/>
      <c r="E85" s="40"/>
      <c r="F85" s="40"/>
      <c r="G85" s="40"/>
      <c r="H85" s="40"/>
      <c r="I85" s="40"/>
      <c r="J85" s="40"/>
      <c r="K85" s="40"/>
      <c r="L85" s="40"/>
      <c r="M85" s="40"/>
      <c r="N85" s="40"/>
      <c r="O85" s="40"/>
      <c r="P85" s="40"/>
      <c r="Q85" s="40"/>
      <c r="R85" s="40"/>
      <c r="S85" s="40"/>
      <c r="T85" s="40"/>
      <c r="U85" s="40"/>
      <c r="V85" s="40"/>
      <c r="W85" s="40"/>
      <c r="X85" s="40"/>
      <c r="Y85" s="37"/>
      <c r="Z85" s="56"/>
      <c r="AA85" s="70"/>
    </row>
    <row r="86" spans="1:32" ht="23" x14ac:dyDescent="0.25">
      <c r="A86" s="46"/>
      <c r="B86" s="39" t="s">
        <v>71</v>
      </c>
      <c r="C86" s="15" t="s">
        <v>72</v>
      </c>
      <c r="D86" s="74"/>
      <c r="E86" s="40">
        <v>1</v>
      </c>
      <c r="F86" s="40">
        <v>1</v>
      </c>
      <c r="G86" s="40">
        <v>1</v>
      </c>
      <c r="H86" s="40">
        <v>1</v>
      </c>
      <c r="I86" s="40">
        <v>1</v>
      </c>
      <c r="J86" s="40">
        <v>1</v>
      </c>
      <c r="K86" s="40">
        <v>1</v>
      </c>
      <c r="L86" s="40">
        <v>1</v>
      </c>
      <c r="M86" s="40">
        <v>1</v>
      </c>
      <c r="N86" s="40">
        <v>1</v>
      </c>
      <c r="O86" s="40">
        <v>1</v>
      </c>
      <c r="P86" s="40">
        <v>1</v>
      </c>
      <c r="Q86" s="40">
        <v>1</v>
      </c>
      <c r="R86" s="40">
        <v>1</v>
      </c>
      <c r="S86" s="40">
        <v>1</v>
      </c>
      <c r="T86" s="40">
        <v>1</v>
      </c>
      <c r="U86" s="40">
        <v>1</v>
      </c>
      <c r="V86" s="40">
        <v>1</v>
      </c>
      <c r="W86" s="40">
        <v>1</v>
      </c>
      <c r="X86" s="40">
        <v>1</v>
      </c>
      <c r="Y86" s="37">
        <f>(SUM(E86:X87))/$X$4</f>
        <v>1</v>
      </c>
      <c r="Z86" s="56"/>
      <c r="AA86" s="70"/>
    </row>
    <row r="87" spans="1:32" x14ac:dyDescent="0.25">
      <c r="A87" s="46"/>
      <c r="B87" s="39"/>
      <c r="C87" s="15" t="s">
        <v>73</v>
      </c>
      <c r="D87" s="74"/>
      <c r="E87" s="40"/>
      <c r="F87" s="40"/>
      <c r="G87" s="40"/>
      <c r="H87" s="40"/>
      <c r="I87" s="40"/>
      <c r="J87" s="40"/>
      <c r="K87" s="40"/>
      <c r="L87" s="40"/>
      <c r="M87" s="40"/>
      <c r="N87" s="40"/>
      <c r="O87" s="40"/>
      <c r="P87" s="40"/>
      <c r="Q87" s="40"/>
      <c r="R87" s="40"/>
      <c r="S87" s="40"/>
      <c r="T87" s="40"/>
      <c r="U87" s="40"/>
      <c r="V87" s="40"/>
      <c r="W87" s="40"/>
      <c r="X87" s="40"/>
      <c r="Y87" s="37"/>
      <c r="Z87" s="56"/>
      <c r="AA87" s="70"/>
    </row>
    <row r="88" spans="1:32" x14ac:dyDescent="0.25">
      <c r="A88" s="46"/>
      <c r="B88" s="39"/>
      <c r="C88" s="15" t="s">
        <v>74</v>
      </c>
      <c r="D88" s="74"/>
      <c r="E88" s="40"/>
      <c r="F88" s="40"/>
      <c r="G88" s="40"/>
      <c r="H88" s="40"/>
      <c r="I88" s="40"/>
      <c r="J88" s="40"/>
      <c r="K88" s="40"/>
      <c r="L88" s="40"/>
      <c r="M88" s="40"/>
      <c r="N88" s="40"/>
      <c r="O88" s="40"/>
      <c r="P88" s="40"/>
      <c r="Q88" s="40"/>
      <c r="R88" s="40"/>
      <c r="S88" s="40"/>
      <c r="T88" s="40"/>
      <c r="U88" s="40"/>
      <c r="V88" s="40"/>
      <c r="W88" s="40"/>
      <c r="X88" s="40"/>
      <c r="Y88" s="37"/>
      <c r="Z88" s="56"/>
      <c r="AA88" s="70"/>
    </row>
    <row r="89" spans="1:32" x14ac:dyDescent="0.25">
      <c r="A89" s="46"/>
      <c r="B89" s="39"/>
      <c r="C89" s="15" t="s">
        <v>75</v>
      </c>
      <c r="D89" s="74"/>
      <c r="E89" s="40"/>
      <c r="F89" s="40"/>
      <c r="G89" s="40"/>
      <c r="H89" s="40"/>
      <c r="I89" s="40"/>
      <c r="J89" s="40"/>
      <c r="K89" s="40"/>
      <c r="L89" s="40"/>
      <c r="M89" s="40"/>
      <c r="N89" s="40"/>
      <c r="O89" s="40"/>
      <c r="P89" s="40"/>
      <c r="Q89" s="40"/>
      <c r="R89" s="40"/>
      <c r="S89" s="40"/>
      <c r="T89" s="40"/>
      <c r="U89" s="40"/>
      <c r="V89" s="40"/>
      <c r="W89" s="40"/>
      <c r="X89" s="40"/>
      <c r="Y89" s="37"/>
      <c r="Z89" s="56"/>
      <c r="AA89" s="70"/>
    </row>
    <row r="90" spans="1:32" x14ac:dyDescent="0.25">
      <c r="A90" s="46"/>
      <c r="B90" s="39"/>
      <c r="C90" s="15" t="s">
        <v>76</v>
      </c>
      <c r="D90" s="74"/>
      <c r="E90" s="40"/>
      <c r="F90" s="40"/>
      <c r="G90" s="40"/>
      <c r="H90" s="40"/>
      <c r="I90" s="40"/>
      <c r="J90" s="40"/>
      <c r="K90" s="40"/>
      <c r="L90" s="40"/>
      <c r="M90" s="40"/>
      <c r="N90" s="40"/>
      <c r="O90" s="40"/>
      <c r="P90" s="40"/>
      <c r="Q90" s="40"/>
      <c r="R90" s="40"/>
      <c r="S90" s="40"/>
      <c r="T90" s="40"/>
      <c r="U90" s="40"/>
      <c r="V90" s="40"/>
      <c r="W90" s="40"/>
      <c r="X90" s="40"/>
      <c r="Y90" s="37"/>
      <c r="Z90" s="56"/>
      <c r="AA90" s="70"/>
    </row>
    <row r="91" spans="1:32" x14ac:dyDescent="0.25">
      <c r="A91" s="46"/>
      <c r="B91" s="39"/>
      <c r="C91" s="15" t="s">
        <v>77</v>
      </c>
      <c r="D91" s="74"/>
      <c r="E91" s="40"/>
      <c r="F91" s="40"/>
      <c r="G91" s="40"/>
      <c r="H91" s="40"/>
      <c r="I91" s="40"/>
      <c r="J91" s="40"/>
      <c r="K91" s="40"/>
      <c r="L91" s="40"/>
      <c r="M91" s="40"/>
      <c r="N91" s="40"/>
      <c r="O91" s="40"/>
      <c r="P91" s="40"/>
      <c r="Q91" s="40"/>
      <c r="R91" s="40"/>
      <c r="S91" s="40"/>
      <c r="T91" s="40"/>
      <c r="U91" s="40"/>
      <c r="V91" s="40"/>
      <c r="W91" s="40"/>
      <c r="X91" s="40"/>
      <c r="Y91" s="37"/>
      <c r="Z91" s="56"/>
      <c r="AA91" s="70"/>
    </row>
    <row r="92" spans="1:32" x14ac:dyDescent="0.25">
      <c r="A92" s="46"/>
      <c r="B92" s="39" t="s">
        <v>78</v>
      </c>
      <c r="C92" s="15" t="s">
        <v>79</v>
      </c>
      <c r="D92" s="74"/>
      <c r="E92" s="40">
        <v>1</v>
      </c>
      <c r="F92" s="40">
        <v>1</v>
      </c>
      <c r="G92" s="40">
        <v>1</v>
      </c>
      <c r="H92" s="40">
        <v>1</v>
      </c>
      <c r="I92" s="40">
        <v>1</v>
      </c>
      <c r="J92" s="40">
        <v>1</v>
      </c>
      <c r="K92" s="40">
        <v>1</v>
      </c>
      <c r="L92" s="40">
        <v>1</v>
      </c>
      <c r="M92" s="40">
        <v>1</v>
      </c>
      <c r="N92" s="40">
        <v>1</v>
      </c>
      <c r="O92" s="40">
        <v>1</v>
      </c>
      <c r="P92" s="40">
        <v>1</v>
      </c>
      <c r="Q92" s="40">
        <v>1</v>
      </c>
      <c r="R92" s="40">
        <v>1</v>
      </c>
      <c r="S92" s="40">
        <v>1</v>
      </c>
      <c r="T92" s="40">
        <v>1</v>
      </c>
      <c r="U92" s="40">
        <v>1</v>
      </c>
      <c r="V92" s="40">
        <v>1</v>
      </c>
      <c r="W92" s="40">
        <v>1</v>
      </c>
      <c r="X92" s="40">
        <v>1</v>
      </c>
      <c r="Y92" s="37">
        <f>(SUM(E92:X94))/$X$4</f>
        <v>1</v>
      </c>
      <c r="Z92" s="56"/>
      <c r="AA92" s="70"/>
    </row>
    <row r="93" spans="1:32" ht="23" x14ac:dyDescent="0.25">
      <c r="A93" s="46"/>
      <c r="B93" s="39"/>
      <c r="C93" s="15" t="s">
        <v>80</v>
      </c>
      <c r="D93" s="74"/>
      <c r="E93" s="40"/>
      <c r="F93" s="40"/>
      <c r="G93" s="40"/>
      <c r="H93" s="40"/>
      <c r="I93" s="40"/>
      <c r="J93" s="40"/>
      <c r="K93" s="40"/>
      <c r="L93" s="40"/>
      <c r="M93" s="40"/>
      <c r="N93" s="40"/>
      <c r="O93" s="40"/>
      <c r="P93" s="40"/>
      <c r="Q93" s="40"/>
      <c r="R93" s="40"/>
      <c r="S93" s="40"/>
      <c r="T93" s="40"/>
      <c r="U93" s="40"/>
      <c r="V93" s="40"/>
      <c r="W93" s="40"/>
      <c r="X93" s="40"/>
      <c r="Y93" s="37"/>
      <c r="Z93" s="56"/>
      <c r="AA93" s="70"/>
    </row>
    <row r="94" spans="1:32" ht="23" x14ac:dyDescent="0.25">
      <c r="A94" s="46"/>
      <c r="B94" s="39"/>
      <c r="C94" s="15" t="s">
        <v>81</v>
      </c>
      <c r="D94" s="74"/>
      <c r="E94" s="40"/>
      <c r="F94" s="40"/>
      <c r="G94" s="40"/>
      <c r="H94" s="40"/>
      <c r="I94" s="40"/>
      <c r="J94" s="40"/>
      <c r="K94" s="40"/>
      <c r="L94" s="40"/>
      <c r="M94" s="40"/>
      <c r="N94" s="40"/>
      <c r="O94" s="40"/>
      <c r="P94" s="40"/>
      <c r="Q94" s="40"/>
      <c r="R94" s="40"/>
      <c r="S94" s="40"/>
      <c r="T94" s="40"/>
      <c r="U94" s="40"/>
      <c r="V94" s="40"/>
      <c r="W94" s="40"/>
      <c r="X94" s="40"/>
      <c r="Y94" s="37"/>
      <c r="Z94" s="56"/>
      <c r="AA94" s="70"/>
    </row>
    <row r="95" spans="1:32" ht="14.5" customHeight="1" x14ac:dyDescent="0.25">
      <c r="A95" s="71" t="s">
        <v>146</v>
      </c>
      <c r="B95" s="44" t="s">
        <v>82</v>
      </c>
      <c r="C95" s="44"/>
      <c r="D95" s="45">
        <v>30</v>
      </c>
      <c r="E95" s="11">
        <f>IF(COUNTIF(E96:E109, 0) &gt; 0=TRUE,0,30)</f>
        <v>30</v>
      </c>
      <c r="F95" s="11">
        <f t="shared" ref="F95:X95" si="4">IF(COUNTIF(F96:F109, 0) &gt; 0=TRUE,0,30)</f>
        <v>30</v>
      </c>
      <c r="G95" s="11">
        <f t="shared" si="4"/>
        <v>30</v>
      </c>
      <c r="H95" s="11">
        <f t="shared" si="4"/>
        <v>30</v>
      </c>
      <c r="I95" s="11">
        <f t="shared" si="4"/>
        <v>30</v>
      </c>
      <c r="J95" s="11">
        <f t="shared" si="4"/>
        <v>30</v>
      </c>
      <c r="K95" s="11">
        <f t="shared" si="4"/>
        <v>30</v>
      </c>
      <c r="L95" s="11">
        <f t="shared" si="4"/>
        <v>30</v>
      </c>
      <c r="M95" s="11">
        <f t="shared" si="4"/>
        <v>30</v>
      </c>
      <c r="N95" s="11">
        <f t="shared" si="4"/>
        <v>30</v>
      </c>
      <c r="O95" s="11">
        <f t="shared" si="4"/>
        <v>30</v>
      </c>
      <c r="P95" s="11">
        <f t="shared" si="4"/>
        <v>30</v>
      </c>
      <c r="Q95" s="11">
        <f t="shared" si="4"/>
        <v>30</v>
      </c>
      <c r="R95" s="11">
        <f t="shared" si="4"/>
        <v>30</v>
      </c>
      <c r="S95" s="11">
        <f t="shared" si="4"/>
        <v>30</v>
      </c>
      <c r="T95" s="11">
        <f t="shared" si="4"/>
        <v>30</v>
      </c>
      <c r="U95" s="11">
        <f t="shared" si="4"/>
        <v>30</v>
      </c>
      <c r="V95" s="11">
        <f t="shared" si="4"/>
        <v>30</v>
      </c>
      <c r="W95" s="11">
        <f t="shared" si="4"/>
        <v>30</v>
      </c>
      <c r="X95" s="11">
        <f t="shared" si="4"/>
        <v>30</v>
      </c>
      <c r="Y95" s="9">
        <f>AVERAGE(E95:X95)</f>
        <v>30</v>
      </c>
      <c r="Z95" s="57">
        <f>SUM(Y95)/D95*1</f>
        <v>1</v>
      </c>
      <c r="AA95" s="70">
        <f>SUM(Y95+Y110)/(D95+D110)</f>
        <v>1</v>
      </c>
      <c r="AB95" s="26"/>
      <c r="AC95" s="27"/>
      <c r="AF95" s="2"/>
    </row>
    <row r="96" spans="1:32" ht="34.5" x14ac:dyDescent="0.25">
      <c r="A96" s="71"/>
      <c r="B96" s="39" t="s">
        <v>83</v>
      </c>
      <c r="C96" s="15" t="s">
        <v>84</v>
      </c>
      <c r="D96" s="45"/>
      <c r="E96" s="40">
        <v>1</v>
      </c>
      <c r="F96" s="40">
        <v>1</v>
      </c>
      <c r="G96" s="40">
        <v>1</v>
      </c>
      <c r="H96" s="40">
        <v>1</v>
      </c>
      <c r="I96" s="40">
        <v>1</v>
      </c>
      <c r="J96" s="40">
        <v>1</v>
      </c>
      <c r="K96" s="40">
        <v>1</v>
      </c>
      <c r="L96" s="40">
        <v>1</v>
      </c>
      <c r="M96" s="40">
        <v>1</v>
      </c>
      <c r="N96" s="40">
        <v>1</v>
      </c>
      <c r="O96" s="40">
        <v>1</v>
      </c>
      <c r="P96" s="40">
        <v>1</v>
      </c>
      <c r="Q96" s="40">
        <v>1</v>
      </c>
      <c r="R96" s="40">
        <v>1</v>
      </c>
      <c r="S96" s="40">
        <v>1</v>
      </c>
      <c r="T96" s="40">
        <v>1</v>
      </c>
      <c r="U96" s="40">
        <v>1</v>
      </c>
      <c r="V96" s="40">
        <v>1</v>
      </c>
      <c r="W96" s="40">
        <v>1</v>
      </c>
      <c r="X96" s="40">
        <v>1</v>
      </c>
      <c r="Y96" s="37">
        <f>(SUM(E96:X104))/$X$4</f>
        <v>1</v>
      </c>
      <c r="Z96" s="57"/>
      <c r="AA96" s="70"/>
      <c r="AC96" s="28"/>
      <c r="AD96" s="3"/>
    </row>
    <row r="97" spans="1:32" ht="23" x14ac:dyDescent="0.25">
      <c r="A97" s="71"/>
      <c r="B97" s="39"/>
      <c r="C97" s="15" t="s">
        <v>85</v>
      </c>
      <c r="D97" s="45"/>
      <c r="E97" s="40"/>
      <c r="F97" s="40"/>
      <c r="G97" s="40"/>
      <c r="H97" s="40"/>
      <c r="I97" s="40"/>
      <c r="J97" s="40"/>
      <c r="K97" s="40"/>
      <c r="L97" s="40"/>
      <c r="M97" s="40"/>
      <c r="N97" s="40"/>
      <c r="O97" s="40"/>
      <c r="P97" s="40"/>
      <c r="Q97" s="40"/>
      <c r="R97" s="40"/>
      <c r="S97" s="40"/>
      <c r="T97" s="40"/>
      <c r="U97" s="40"/>
      <c r="V97" s="40"/>
      <c r="W97" s="40"/>
      <c r="X97" s="40"/>
      <c r="Y97" s="37"/>
      <c r="Z97" s="57"/>
      <c r="AA97" s="70"/>
    </row>
    <row r="98" spans="1:32" x14ac:dyDescent="0.25">
      <c r="A98" s="71"/>
      <c r="B98" s="39"/>
      <c r="C98" s="15" t="s">
        <v>86</v>
      </c>
      <c r="D98" s="45"/>
      <c r="E98" s="40"/>
      <c r="F98" s="40"/>
      <c r="G98" s="40"/>
      <c r="H98" s="40"/>
      <c r="I98" s="40"/>
      <c r="J98" s="40"/>
      <c r="K98" s="40"/>
      <c r="L98" s="40"/>
      <c r="M98" s="40"/>
      <c r="N98" s="40"/>
      <c r="O98" s="40"/>
      <c r="P98" s="40"/>
      <c r="Q98" s="40"/>
      <c r="R98" s="40"/>
      <c r="S98" s="40"/>
      <c r="T98" s="40"/>
      <c r="U98" s="40"/>
      <c r="V98" s="40"/>
      <c r="W98" s="40"/>
      <c r="X98" s="40"/>
      <c r="Y98" s="37"/>
      <c r="Z98" s="57"/>
      <c r="AA98" s="70"/>
    </row>
    <row r="99" spans="1:32" ht="23" x14ac:dyDescent="0.25">
      <c r="A99" s="71"/>
      <c r="B99" s="39"/>
      <c r="C99" s="15" t="s">
        <v>87</v>
      </c>
      <c r="D99" s="45"/>
      <c r="E99" s="40"/>
      <c r="F99" s="40"/>
      <c r="G99" s="40"/>
      <c r="H99" s="40"/>
      <c r="I99" s="40"/>
      <c r="J99" s="40"/>
      <c r="K99" s="40"/>
      <c r="L99" s="40"/>
      <c r="M99" s="40"/>
      <c r="N99" s="40"/>
      <c r="O99" s="40"/>
      <c r="P99" s="40"/>
      <c r="Q99" s="40"/>
      <c r="R99" s="40"/>
      <c r="S99" s="40"/>
      <c r="T99" s="40"/>
      <c r="U99" s="40"/>
      <c r="V99" s="40"/>
      <c r="W99" s="40"/>
      <c r="X99" s="40"/>
      <c r="Y99" s="37"/>
      <c r="Z99" s="57"/>
      <c r="AA99" s="70"/>
    </row>
    <row r="100" spans="1:32" ht="34.5" x14ac:dyDescent="0.25">
      <c r="A100" s="71"/>
      <c r="B100" s="39"/>
      <c r="C100" s="15" t="s">
        <v>88</v>
      </c>
      <c r="D100" s="45"/>
      <c r="E100" s="40"/>
      <c r="F100" s="40"/>
      <c r="G100" s="40"/>
      <c r="H100" s="40"/>
      <c r="I100" s="40"/>
      <c r="J100" s="40"/>
      <c r="K100" s="40"/>
      <c r="L100" s="40"/>
      <c r="M100" s="40"/>
      <c r="N100" s="40"/>
      <c r="O100" s="40"/>
      <c r="P100" s="40"/>
      <c r="Q100" s="40"/>
      <c r="R100" s="40"/>
      <c r="S100" s="40"/>
      <c r="T100" s="40"/>
      <c r="U100" s="40"/>
      <c r="V100" s="40"/>
      <c r="W100" s="40"/>
      <c r="X100" s="40"/>
      <c r="Y100" s="37"/>
      <c r="Z100" s="57"/>
      <c r="AA100" s="70"/>
    </row>
    <row r="101" spans="1:32" ht="23" x14ac:dyDescent="0.25">
      <c r="A101" s="71"/>
      <c r="B101" s="39"/>
      <c r="C101" s="15" t="s">
        <v>89</v>
      </c>
      <c r="D101" s="45"/>
      <c r="E101" s="40"/>
      <c r="F101" s="40"/>
      <c r="G101" s="40"/>
      <c r="H101" s="40"/>
      <c r="I101" s="40"/>
      <c r="J101" s="40"/>
      <c r="K101" s="40"/>
      <c r="L101" s="40"/>
      <c r="M101" s="40"/>
      <c r="N101" s="40"/>
      <c r="O101" s="40"/>
      <c r="P101" s="40"/>
      <c r="Q101" s="40"/>
      <c r="R101" s="40"/>
      <c r="S101" s="40"/>
      <c r="T101" s="40"/>
      <c r="U101" s="40"/>
      <c r="V101" s="40"/>
      <c r="W101" s="40"/>
      <c r="X101" s="40"/>
      <c r="Y101" s="37"/>
      <c r="Z101" s="57"/>
      <c r="AA101" s="70"/>
    </row>
    <row r="102" spans="1:32" ht="23" x14ac:dyDescent="0.25">
      <c r="A102" s="71"/>
      <c r="B102" s="39"/>
      <c r="C102" s="15" t="s">
        <v>90</v>
      </c>
      <c r="D102" s="45"/>
      <c r="E102" s="40"/>
      <c r="F102" s="40"/>
      <c r="G102" s="40"/>
      <c r="H102" s="40"/>
      <c r="I102" s="40"/>
      <c r="J102" s="40"/>
      <c r="K102" s="40"/>
      <c r="L102" s="40"/>
      <c r="M102" s="40"/>
      <c r="N102" s="40"/>
      <c r="O102" s="40"/>
      <c r="P102" s="40"/>
      <c r="Q102" s="40"/>
      <c r="R102" s="40"/>
      <c r="S102" s="40"/>
      <c r="T102" s="40"/>
      <c r="U102" s="40"/>
      <c r="V102" s="40"/>
      <c r="W102" s="40"/>
      <c r="X102" s="40"/>
      <c r="Y102" s="37"/>
      <c r="Z102" s="57"/>
      <c r="AA102" s="70"/>
    </row>
    <row r="103" spans="1:32" ht="23" x14ac:dyDescent="0.25">
      <c r="A103" s="71"/>
      <c r="B103" s="39"/>
      <c r="C103" s="15" t="s">
        <v>91</v>
      </c>
      <c r="D103" s="45"/>
      <c r="E103" s="40"/>
      <c r="F103" s="40"/>
      <c r="G103" s="40"/>
      <c r="H103" s="40"/>
      <c r="I103" s="40"/>
      <c r="J103" s="40"/>
      <c r="K103" s="40"/>
      <c r="L103" s="40"/>
      <c r="M103" s="40"/>
      <c r="N103" s="40"/>
      <c r="O103" s="40"/>
      <c r="P103" s="40"/>
      <c r="Q103" s="40"/>
      <c r="R103" s="40"/>
      <c r="S103" s="40"/>
      <c r="T103" s="40"/>
      <c r="U103" s="40"/>
      <c r="V103" s="40"/>
      <c r="W103" s="40"/>
      <c r="X103" s="40"/>
      <c r="Y103" s="37"/>
      <c r="Z103" s="57"/>
      <c r="AA103" s="70"/>
    </row>
    <row r="104" spans="1:32" x14ac:dyDescent="0.25">
      <c r="A104" s="71"/>
      <c r="B104" s="39"/>
      <c r="C104" s="15" t="s">
        <v>92</v>
      </c>
      <c r="D104" s="45"/>
      <c r="E104" s="40"/>
      <c r="F104" s="40"/>
      <c r="G104" s="40"/>
      <c r="H104" s="40"/>
      <c r="I104" s="40"/>
      <c r="J104" s="40"/>
      <c r="K104" s="40"/>
      <c r="L104" s="40"/>
      <c r="M104" s="40"/>
      <c r="N104" s="40"/>
      <c r="O104" s="40"/>
      <c r="P104" s="40"/>
      <c r="Q104" s="40"/>
      <c r="R104" s="40"/>
      <c r="S104" s="40"/>
      <c r="T104" s="40"/>
      <c r="U104" s="40"/>
      <c r="V104" s="40"/>
      <c r="W104" s="40"/>
      <c r="X104" s="40"/>
      <c r="Y104" s="37"/>
      <c r="Z104" s="57"/>
      <c r="AA104" s="70"/>
    </row>
    <row r="105" spans="1:32" ht="23" x14ac:dyDescent="0.25">
      <c r="A105" s="71"/>
      <c r="B105" s="39" t="s">
        <v>93</v>
      </c>
      <c r="C105" s="15" t="s">
        <v>94</v>
      </c>
      <c r="D105" s="45"/>
      <c r="E105" s="40">
        <v>1</v>
      </c>
      <c r="F105" s="40">
        <v>1</v>
      </c>
      <c r="G105" s="40">
        <v>1</v>
      </c>
      <c r="H105" s="40">
        <v>1</v>
      </c>
      <c r="I105" s="40">
        <v>1</v>
      </c>
      <c r="J105" s="40">
        <v>1</v>
      </c>
      <c r="K105" s="40">
        <v>1</v>
      </c>
      <c r="L105" s="40">
        <v>1</v>
      </c>
      <c r="M105" s="40">
        <v>1</v>
      </c>
      <c r="N105" s="40">
        <v>1</v>
      </c>
      <c r="O105" s="40">
        <v>1</v>
      </c>
      <c r="P105" s="40">
        <v>1</v>
      </c>
      <c r="Q105" s="40">
        <v>1</v>
      </c>
      <c r="R105" s="40">
        <v>1</v>
      </c>
      <c r="S105" s="40">
        <v>1</v>
      </c>
      <c r="T105" s="40">
        <v>1</v>
      </c>
      <c r="U105" s="40">
        <v>1</v>
      </c>
      <c r="V105" s="40">
        <v>1</v>
      </c>
      <c r="W105" s="40">
        <v>1</v>
      </c>
      <c r="X105" s="40">
        <v>1</v>
      </c>
      <c r="Y105" s="37">
        <f>(SUM(E105:X106))/$X$4</f>
        <v>1</v>
      </c>
      <c r="Z105" s="57"/>
      <c r="AA105" s="70"/>
    </row>
    <row r="106" spans="1:32" ht="46" x14ac:dyDescent="0.25">
      <c r="A106" s="71"/>
      <c r="B106" s="39"/>
      <c r="C106" s="15" t="s">
        <v>95</v>
      </c>
      <c r="D106" s="45"/>
      <c r="E106" s="40"/>
      <c r="F106" s="40"/>
      <c r="G106" s="40"/>
      <c r="H106" s="40"/>
      <c r="I106" s="40"/>
      <c r="J106" s="40"/>
      <c r="K106" s="40"/>
      <c r="L106" s="40"/>
      <c r="M106" s="40"/>
      <c r="N106" s="40"/>
      <c r="O106" s="40"/>
      <c r="P106" s="40"/>
      <c r="Q106" s="40"/>
      <c r="R106" s="40"/>
      <c r="S106" s="40"/>
      <c r="T106" s="40"/>
      <c r="U106" s="40"/>
      <c r="V106" s="40"/>
      <c r="W106" s="40"/>
      <c r="X106" s="40"/>
      <c r="Y106" s="37"/>
      <c r="Z106" s="57"/>
      <c r="AA106" s="70"/>
    </row>
    <row r="107" spans="1:32" ht="34.5" x14ac:dyDescent="0.25">
      <c r="A107" s="71"/>
      <c r="B107" s="39" t="s">
        <v>96</v>
      </c>
      <c r="C107" s="15" t="s">
        <v>97</v>
      </c>
      <c r="D107" s="45"/>
      <c r="E107" s="40">
        <v>1</v>
      </c>
      <c r="F107" s="40">
        <v>1</v>
      </c>
      <c r="G107" s="40">
        <v>1</v>
      </c>
      <c r="H107" s="40">
        <v>1</v>
      </c>
      <c r="I107" s="40">
        <v>1</v>
      </c>
      <c r="J107" s="40">
        <v>1</v>
      </c>
      <c r="K107" s="40">
        <v>1</v>
      </c>
      <c r="L107" s="40">
        <v>1</v>
      </c>
      <c r="M107" s="40">
        <v>1</v>
      </c>
      <c r="N107" s="40">
        <v>1</v>
      </c>
      <c r="O107" s="40">
        <v>1</v>
      </c>
      <c r="P107" s="40">
        <v>1</v>
      </c>
      <c r="Q107" s="40">
        <v>1</v>
      </c>
      <c r="R107" s="40">
        <v>1</v>
      </c>
      <c r="S107" s="40">
        <v>1</v>
      </c>
      <c r="T107" s="40">
        <v>1</v>
      </c>
      <c r="U107" s="40">
        <v>1</v>
      </c>
      <c r="V107" s="40">
        <v>1</v>
      </c>
      <c r="W107" s="40">
        <v>1</v>
      </c>
      <c r="X107" s="40">
        <v>1</v>
      </c>
      <c r="Y107" s="37">
        <f>(SUM(E107:X109))/$X$4</f>
        <v>1</v>
      </c>
      <c r="Z107" s="57"/>
      <c r="AA107" s="70"/>
      <c r="AD107" s="2"/>
    </row>
    <row r="108" spans="1:32" x14ac:dyDescent="0.25">
      <c r="A108" s="71"/>
      <c r="B108" s="39"/>
      <c r="C108" s="15" t="s">
        <v>98</v>
      </c>
      <c r="D108" s="45"/>
      <c r="E108" s="40"/>
      <c r="F108" s="40"/>
      <c r="G108" s="40"/>
      <c r="H108" s="40"/>
      <c r="I108" s="40"/>
      <c r="J108" s="40"/>
      <c r="K108" s="40"/>
      <c r="L108" s="40"/>
      <c r="M108" s="40"/>
      <c r="N108" s="40"/>
      <c r="O108" s="40"/>
      <c r="P108" s="40"/>
      <c r="Q108" s="40"/>
      <c r="R108" s="40"/>
      <c r="S108" s="40"/>
      <c r="T108" s="40"/>
      <c r="U108" s="40"/>
      <c r="V108" s="40"/>
      <c r="W108" s="40"/>
      <c r="X108" s="40"/>
      <c r="Y108" s="37"/>
      <c r="Z108" s="57"/>
      <c r="AA108" s="70"/>
    </row>
    <row r="109" spans="1:32" x14ac:dyDescent="0.25">
      <c r="A109" s="71"/>
      <c r="B109" s="39"/>
      <c r="C109" s="15" t="s">
        <v>99</v>
      </c>
      <c r="D109" s="45"/>
      <c r="E109" s="40"/>
      <c r="F109" s="40"/>
      <c r="G109" s="40"/>
      <c r="H109" s="40"/>
      <c r="I109" s="40"/>
      <c r="J109" s="40"/>
      <c r="K109" s="40"/>
      <c r="L109" s="40"/>
      <c r="M109" s="40"/>
      <c r="N109" s="40"/>
      <c r="O109" s="40"/>
      <c r="P109" s="40"/>
      <c r="Q109" s="40"/>
      <c r="R109" s="40"/>
      <c r="S109" s="40"/>
      <c r="T109" s="40"/>
      <c r="U109" s="40"/>
      <c r="V109" s="40"/>
      <c r="W109" s="40"/>
      <c r="X109" s="40"/>
      <c r="Y109" s="37"/>
      <c r="Z109" s="57"/>
      <c r="AA109" s="70"/>
    </row>
    <row r="110" spans="1:32" x14ac:dyDescent="0.25">
      <c r="A110" s="71"/>
      <c r="B110" s="44" t="s">
        <v>100</v>
      </c>
      <c r="C110" s="44"/>
      <c r="D110" s="45">
        <v>12</v>
      </c>
      <c r="E110" s="11">
        <f>IF(COUNTIF(E111:E127, 0) &gt; 0=TRUE,0,12)</f>
        <v>12</v>
      </c>
      <c r="F110" s="11">
        <f t="shared" ref="F110:X110" si="5">IF(COUNTIF(F111:F127, 0) &gt; 0=TRUE,0,12)</f>
        <v>12</v>
      </c>
      <c r="G110" s="11">
        <f t="shared" si="5"/>
        <v>12</v>
      </c>
      <c r="H110" s="11">
        <f t="shared" si="5"/>
        <v>12</v>
      </c>
      <c r="I110" s="11">
        <f t="shared" si="5"/>
        <v>12</v>
      </c>
      <c r="J110" s="11">
        <f t="shared" si="5"/>
        <v>12</v>
      </c>
      <c r="K110" s="11">
        <f t="shared" si="5"/>
        <v>12</v>
      </c>
      <c r="L110" s="11">
        <f t="shared" si="5"/>
        <v>12</v>
      </c>
      <c r="M110" s="11">
        <f t="shared" si="5"/>
        <v>12</v>
      </c>
      <c r="N110" s="11">
        <f t="shared" si="5"/>
        <v>12</v>
      </c>
      <c r="O110" s="11">
        <f t="shared" si="5"/>
        <v>12</v>
      </c>
      <c r="P110" s="11">
        <f t="shared" si="5"/>
        <v>12</v>
      </c>
      <c r="Q110" s="11">
        <f t="shared" si="5"/>
        <v>12</v>
      </c>
      <c r="R110" s="11">
        <f t="shared" si="5"/>
        <v>12</v>
      </c>
      <c r="S110" s="11">
        <f t="shared" si="5"/>
        <v>12</v>
      </c>
      <c r="T110" s="11">
        <f t="shared" si="5"/>
        <v>12</v>
      </c>
      <c r="U110" s="11">
        <f t="shared" si="5"/>
        <v>12</v>
      </c>
      <c r="V110" s="11">
        <f t="shared" si="5"/>
        <v>12</v>
      </c>
      <c r="W110" s="11">
        <f t="shared" si="5"/>
        <v>12</v>
      </c>
      <c r="X110" s="11">
        <f t="shared" si="5"/>
        <v>12</v>
      </c>
      <c r="Y110" s="9">
        <f>AVERAGE(E110:X110)</f>
        <v>12</v>
      </c>
      <c r="Z110" s="57">
        <f>SUM(Y110)/D110*1</f>
        <v>1</v>
      </c>
      <c r="AA110" s="70"/>
      <c r="AF110" s="2"/>
    </row>
    <row r="111" spans="1:32" ht="31.5" customHeight="1" x14ac:dyDescent="0.25">
      <c r="A111" s="71"/>
      <c r="B111" s="21" t="s">
        <v>101</v>
      </c>
      <c r="C111" s="15" t="s">
        <v>102</v>
      </c>
      <c r="D111" s="45"/>
      <c r="E111" s="16">
        <v>1</v>
      </c>
      <c r="F111" s="16">
        <v>1</v>
      </c>
      <c r="G111" s="16">
        <v>1</v>
      </c>
      <c r="H111" s="16">
        <v>1</v>
      </c>
      <c r="I111" s="16">
        <v>1</v>
      </c>
      <c r="J111" s="16">
        <v>1</v>
      </c>
      <c r="K111" s="16">
        <v>1</v>
      </c>
      <c r="L111" s="16">
        <v>1</v>
      </c>
      <c r="M111" s="16">
        <v>1</v>
      </c>
      <c r="N111" s="16">
        <v>1</v>
      </c>
      <c r="O111" s="16">
        <v>1</v>
      </c>
      <c r="P111" s="16">
        <v>1</v>
      </c>
      <c r="Q111" s="16">
        <v>1</v>
      </c>
      <c r="R111" s="16">
        <v>1</v>
      </c>
      <c r="S111" s="16">
        <v>1</v>
      </c>
      <c r="T111" s="16">
        <v>1</v>
      </c>
      <c r="U111" s="16">
        <v>1</v>
      </c>
      <c r="V111" s="16">
        <v>1</v>
      </c>
      <c r="W111" s="16">
        <v>1</v>
      </c>
      <c r="X111" s="16">
        <v>1</v>
      </c>
      <c r="Y111" s="10">
        <f>(SUM(E111:X111))/$X$4</f>
        <v>1</v>
      </c>
      <c r="Z111" s="57"/>
      <c r="AA111" s="70"/>
    </row>
    <row r="112" spans="1:32" x14ac:dyDescent="0.25">
      <c r="A112" s="71"/>
      <c r="B112" s="40" t="s">
        <v>103</v>
      </c>
      <c r="C112" s="15" t="s">
        <v>104</v>
      </c>
      <c r="D112" s="45"/>
      <c r="E112" s="40">
        <v>1</v>
      </c>
      <c r="F112" s="40">
        <v>1</v>
      </c>
      <c r="G112" s="40">
        <v>1</v>
      </c>
      <c r="H112" s="40">
        <v>1</v>
      </c>
      <c r="I112" s="40">
        <v>1</v>
      </c>
      <c r="J112" s="40">
        <v>1</v>
      </c>
      <c r="K112" s="40">
        <v>1</v>
      </c>
      <c r="L112" s="40">
        <v>1</v>
      </c>
      <c r="M112" s="40">
        <v>1</v>
      </c>
      <c r="N112" s="40">
        <v>1</v>
      </c>
      <c r="O112" s="40">
        <v>1</v>
      </c>
      <c r="P112" s="40">
        <v>1</v>
      </c>
      <c r="Q112" s="40">
        <v>1</v>
      </c>
      <c r="R112" s="40">
        <v>1</v>
      </c>
      <c r="S112" s="40">
        <v>1</v>
      </c>
      <c r="T112" s="40">
        <v>1</v>
      </c>
      <c r="U112" s="40">
        <v>1</v>
      </c>
      <c r="V112" s="40">
        <v>1</v>
      </c>
      <c r="W112" s="40">
        <v>1</v>
      </c>
      <c r="X112" s="40">
        <v>1</v>
      </c>
      <c r="Y112" s="37">
        <f>(SUM(E112:X116))/$X$4</f>
        <v>1</v>
      </c>
      <c r="Z112" s="57"/>
      <c r="AA112" s="70"/>
    </row>
    <row r="113" spans="1:27" ht="23" x14ac:dyDescent="0.25">
      <c r="A113" s="71"/>
      <c r="B113" s="40"/>
      <c r="C113" s="15" t="s">
        <v>105</v>
      </c>
      <c r="D113" s="45"/>
      <c r="E113" s="40"/>
      <c r="F113" s="40"/>
      <c r="G113" s="40"/>
      <c r="H113" s="40"/>
      <c r="I113" s="40"/>
      <c r="J113" s="40"/>
      <c r="K113" s="40"/>
      <c r="L113" s="40"/>
      <c r="M113" s="40"/>
      <c r="N113" s="40"/>
      <c r="O113" s="40"/>
      <c r="P113" s="40"/>
      <c r="Q113" s="40"/>
      <c r="R113" s="40"/>
      <c r="S113" s="40"/>
      <c r="T113" s="40"/>
      <c r="U113" s="40"/>
      <c r="V113" s="40"/>
      <c r="W113" s="40"/>
      <c r="X113" s="40"/>
      <c r="Y113" s="37"/>
      <c r="Z113" s="57"/>
      <c r="AA113" s="70"/>
    </row>
    <row r="114" spans="1:27" ht="23" x14ac:dyDescent="0.25">
      <c r="A114" s="71"/>
      <c r="B114" s="40"/>
      <c r="C114" s="15" t="s">
        <v>106</v>
      </c>
      <c r="D114" s="45"/>
      <c r="E114" s="40"/>
      <c r="F114" s="40"/>
      <c r="G114" s="40"/>
      <c r="H114" s="40"/>
      <c r="I114" s="40"/>
      <c r="J114" s="40"/>
      <c r="K114" s="40"/>
      <c r="L114" s="40"/>
      <c r="M114" s="40"/>
      <c r="N114" s="40"/>
      <c r="O114" s="40"/>
      <c r="P114" s="40"/>
      <c r="Q114" s="40"/>
      <c r="R114" s="40"/>
      <c r="S114" s="40"/>
      <c r="T114" s="40"/>
      <c r="U114" s="40"/>
      <c r="V114" s="40"/>
      <c r="W114" s="40"/>
      <c r="X114" s="40"/>
      <c r="Y114" s="37"/>
      <c r="Z114" s="57"/>
      <c r="AA114" s="70"/>
    </row>
    <row r="115" spans="1:27" ht="23" x14ac:dyDescent="0.25">
      <c r="A115" s="71"/>
      <c r="B115" s="40"/>
      <c r="C115" s="15" t="s">
        <v>107</v>
      </c>
      <c r="D115" s="45"/>
      <c r="E115" s="40"/>
      <c r="F115" s="40"/>
      <c r="G115" s="40"/>
      <c r="H115" s="40"/>
      <c r="I115" s="40"/>
      <c r="J115" s="40"/>
      <c r="K115" s="40"/>
      <c r="L115" s="40"/>
      <c r="M115" s="40"/>
      <c r="N115" s="40"/>
      <c r="O115" s="40"/>
      <c r="P115" s="40"/>
      <c r="Q115" s="40"/>
      <c r="R115" s="40"/>
      <c r="S115" s="40"/>
      <c r="T115" s="40"/>
      <c r="U115" s="40"/>
      <c r="V115" s="40"/>
      <c r="W115" s="40"/>
      <c r="X115" s="40"/>
      <c r="Y115" s="37"/>
      <c r="Z115" s="57"/>
      <c r="AA115" s="70"/>
    </row>
    <row r="116" spans="1:27" ht="34.5" x14ac:dyDescent="0.25">
      <c r="A116" s="71"/>
      <c r="B116" s="40"/>
      <c r="C116" s="15" t="s">
        <v>108</v>
      </c>
      <c r="D116" s="45"/>
      <c r="E116" s="40"/>
      <c r="F116" s="40"/>
      <c r="G116" s="40"/>
      <c r="H116" s="40"/>
      <c r="I116" s="40"/>
      <c r="J116" s="40"/>
      <c r="K116" s="40"/>
      <c r="L116" s="40"/>
      <c r="M116" s="40"/>
      <c r="N116" s="40"/>
      <c r="O116" s="40"/>
      <c r="P116" s="40"/>
      <c r="Q116" s="40"/>
      <c r="R116" s="40"/>
      <c r="S116" s="40"/>
      <c r="T116" s="40"/>
      <c r="U116" s="40"/>
      <c r="V116" s="40"/>
      <c r="W116" s="40"/>
      <c r="X116" s="40"/>
      <c r="Y116" s="37"/>
      <c r="Z116" s="57"/>
      <c r="AA116" s="70"/>
    </row>
    <row r="117" spans="1:27" x14ac:dyDescent="0.25">
      <c r="A117" s="71"/>
      <c r="B117" s="40" t="s">
        <v>109</v>
      </c>
      <c r="C117" s="15" t="s">
        <v>110</v>
      </c>
      <c r="D117" s="45"/>
      <c r="E117" s="40">
        <v>1</v>
      </c>
      <c r="F117" s="40">
        <v>1</v>
      </c>
      <c r="G117" s="40">
        <v>1</v>
      </c>
      <c r="H117" s="40">
        <v>1</v>
      </c>
      <c r="I117" s="40">
        <v>1</v>
      </c>
      <c r="J117" s="40">
        <v>1</v>
      </c>
      <c r="K117" s="40">
        <v>1</v>
      </c>
      <c r="L117" s="40">
        <v>1</v>
      </c>
      <c r="M117" s="40">
        <v>1</v>
      </c>
      <c r="N117" s="40">
        <v>1</v>
      </c>
      <c r="O117" s="40">
        <v>1</v>
      </c>
      <c r="P117" s="40">
        <v>1</v>
      </c>
      <c r="Q117" s="40">
        <v>1</v>
      </c>
      <c r="R117" s="40">
        <v>1</v>
      </c>
      <c r="S117" s="40">
        <v>1</v>
      </c>
      <c r="T117" s="40">
        <v>1</v>
      </c>
      <c r="U117" s="40">
        <v>1</v>
      </c>
      <c r="V117" s="40">
        <v>1</v>
      </c>
      <c r="W117" s="40">
        <v>1</v>
      </c>
      <c r="X117" s="40">
        <v>1</v>
      </c>
      <c r="Y117" s="37">
        <f>(SUM(E117:X121))/$X$4</f>
        <v>1</v>
      </c>
      <c r="Z117" s="57"/>
      <c r="AA117" s="70"/>
    </row>
    <row r="118" spans="1:27" ht="34.5" x14ac:dyDescent="0.25">
      <c r="A118" s="71"/>
      <c r="B118" s="40"/>
      <c r="C118" s="15" t="s">
        <v>111</v>
      </c>
      <c r="D118" s="45"/>
      <c r="E118" s="40"/>
      <c r="F118" s="40"/>
      <c r="G118" s="40"/>
      <c r="H118" s="40"/>
      <c r="I118" s="40"/>
      <c r="J118" s="40"/>
      <c r="K118" s="40"/>
      <c r="L118" s="40"/>
      <c r="M118" s="40"/>
      <c r="N118" s="40"/>
      <c r="O118" s="40"/>
      <c r="P118" s="40"/>
      <c r="Q118" s="40"/>
      <c r="R118" s="40"/>
      <c r="S118" s="40"/>
      <c r="T118" s="40"/>
      <c r="U118" s="40"/>
      <c r="V118" s="40"/>
      <c r="W118" s="40"/>
      <c r="X118" s="40"/>
      <c r="Y118" s="37"/>
      <c r="Z118" s="57"/>
      <c r="AA118" s="70"/>
    </row>
    <row r="119" spans="1:27" ht="23" x14ac:dyDescent="0.25">
      <c r="A119" s="71"/>
      <c r="B119" s="40"/>
      <c r="C119" s="15" t="s">
        <v>112</v>
      </c>
      <c r="D119" s="45"/>
      <c r="E119" s="40"/>
      <c r="F119" s="40"/>
      <c r="G119" s="40"/>
      <c r="H119" s="40"/>
      <c r="I119" s="40"/>
      <c r="J119" s="40"/>
      <c r="K119" s="40"/>
      <c r="L119" s="40"/>
      <c r="M119" s="40"/>
      <c r="N119" s="40"/>
      <c r="O119" s="40"/>
      <c r="P119" s="40"/>
      <c r="Q119" s="40"/>
      <c r="R119" s="40"/>
      <c r="S119" s="40"/>
      <c r="T119" s="40"/>
      <c r="U119" s="40"/>
      <c r="V119" s="40"/>
      <c r="W119" s="40"/>
      <c r="X119" s="40"/>
      <c r="Y119" s="37"/>
      <c r="Z119" s="57"/>
      <c r="AA119" s="70"/>
    </row>
    <row r="120" spans="1:27" ht="23" x14ac:dyDescent="0.25">
      <c r="A120" s="71"/>
      <c r="B120" s="40"/>
      <c r="C120" s="15" t="s">
        <v>113</v>
      </c>
      <c r="D120" s="45"/>
      <c r="E120" s="40"/>
      <c r="F120" s="40"/>
      <c r="G120" s="40"/>
      <c r="H120" s="40"/>
      <c r="I120" s="40"/>
      <c r="J120" s="40"/>
      <c r="K120" s="40"/>
      <c r="L120" s="40"/>
      <c r="M120" s="40"/>
      <c r="N120" s="40"/>
      <c r="O120" s="40"/>
      <c r="P120" s="40"/>
      <c r="Q120" s="40"/>
      <c r="R120" s="40"/>
      <c r="S120" s="40"/>
      <c r="T120" s="40"/>
      <c r="U120" s="40"/>
      <c r="V120" s="40"/>
      <c r="W120" s="40"/>
      <c r="X120" s="40"/>
      <c r="Y120" s="37"/>
      <c r="Z120" s="57"/>
      <c r="AA120" s="70"/>
    </row>
    <row r="121" spans="1:27" x14ac:dyDescent="0.25">
      <c r="A121" s="71"/>
      <c r="B121" s="40"/>
      <c r="C121" s="15" t="s">
        <v>114</v>
      </c>
      <c r="D121" s="45"/>
      <c r="E121" s="40"/>
      <c r="F121" s="40"/>
      <c r="G121" s="40"/>
      <c r="H121" s="40"/>
      <c r="I121" s="40"/>
      <c r="J121" s="40"/>
      <c r="K121" s="40"/>
      <c r="L121" s="40"/>
      <c r="M121" s="40"/>
      <c r="N121" s="40"/>
      <c r="O121" s="40"/>
      <c r="P121" s="40"/>
      <c r="Q121" s="40"/>
      <c r="R121" s="40"/>
      <c r="S121" s="40"/>
      <c r="T121" s="40"/>
      <c r="U121" s="40"/>
      <c r="V121" s="40"/>
      <c r="W121" s="40"/>
      <c r="X121" s="40"/>
      <c r="Y121" s="37"/>
      <c r="Z121" s="57"/>
      <c r="AA121" s="70"/>
    </row>
    <row r="122" spans="1:27" x14ac:dyDescent="0.25">
      <c r="A122" s="71"/>
      <c r="B122" s="39" t="s">
        <v>115</v>
      </c>
      <c r="C122" s="15" t="s">
        <v>116</v>
      </c>
      <c r="D122" s="45"/>
      <c r="E122" s="40">
        <v>1</v>
      </c>
      <c r="F122" s="40">
        <v>1</v>
      </c>
      <c r="G122" s="40">
        <v>1</v>
      </c>
      <c r="H122" s="40">
        <v>1</v>
      </c>
      <c r="I122" s="40">
        <v>1</v>
      </c>
      <c r="J122" s="40">
        <v>1</v>
      </c>
      <c r="K122" s="40">
        <v>1</v>
      </c>
      <c r="L122" s="40">
        <v>1</v>
      </c>
      <c r="M122" s="40">
        <v>1</v>
      </c>
      <c r="N122" s="40">
        <v>1</v>
      </c>
      <c r="O122" s="40">
        <v>1</v>
      </c>
      <c r="P122" s="40">
        <v>1</v>
      </c>
      <c r="Q122" s="40">
        <v>1</v>
      </c>
      <c r="R122" s="40">
        <v>1</v>
      </c>
      <c r="S122" s="40">
        <v>1</v>
      </c>
      <c r="T122" s="40">
        <v>1</v>
      </c>
      <c r="U122" s="40">
        <v>1</v>
      </c>
      <c r="V122" s="40">
        <v>1</v>
      </c>
      <c r="W122" s="40">
        <v>1</v>
      </c>
      <c r="X122" s="40">
        <v>1</v>
      </c>
      <c r="Y122" s="37">
        <f>(SUM(E122:X127))/$X$4</f>
        <v>1</v>
      </c>
      <c r="Z122" s="57"/>
      <c r="AA122" s="70"/>
    </row>
    <row r="123" spans="1:27" x14ac:dyDescent="0.25">
      <c r="A123" s="71"/>
      <c r="B123" s="39"/>
      <c r="C123" s="15" t="s">
        <v>117</v>
      </c>
      <c r="D123" s="45"/>
      <c r="E123" s="40"/>
      <c r="F123" s="40"/>
      <c r="G123" s="40"/>
      <c r="H123" s="40"/>
      <c r="I123" s="40"/>
      <c r="J123" s="40"/>
      <c r="K123" s="40"/>
      <c r="L123" s="40"/>
      <c r="M123" s="40"/>
      <c r="N123" s="40"/>
      <c r="O123" s="40"/>
      <c r="P123" s="40"/>
      <c r="Q123" s="40"/>
      <c r="R123" s="40"/>
      <c r="S123" s="40"/>
      <c r="T123" s="40"/>
      <c r="U123" s="40"/>
      <c r="V123" s="40"/>
      <c r="W123" s="40"/>
      <c r="X123" s="40"/>
      <c r="Y123" s="37"/>
      <c r="Z123" s="57"/>
      <c r="AA123" s="70"/>
    </row>
    <row r="124" spans="1:27" x14ac:dyDescent="0.25">
      <c r="A124" s="71"/>
      <c r="B124" s="39"/>
      <c r="C124" s="15" t="s">
        <v>118</v>
      </c>
      <c r="D124" s="45"/>
      <c r="E124" s="40"/>
      <c r="F124" s="40"/>
      <c r="G124" s="40"/>
      <c r="H124" s="40"/>
      <c r="I124" s="40"/>
      <c r="J124" s="40"/>
      <c r="K124" s="40"/>
      <c r="L124" s="40"/>
      <c r="M124" s="40"/>
      <c r="N124" s="40"/>
      <c r="O124" s="40"/>
      <c r="P124" s="40"/>
      <c r="Q124" s="40"/>
      <c r="R124" s="40"/>
      <c r="S124" s="40"/>
      <c r="T124" s="40"/>
      <c r="U124" s="40"/>
      <c r="V124" s="40"/>
      <c r="W124" s="40"/>
      <c r="X124" s="40"/>
      <c r="Y124" s="37"/>
      <c r="Z124" s="57"/>
      <c r="AA124" s="70"/>
    </row>
    <row r="125" spans="1:27" ht="34.5" x14ac:dyDescent="0.25">
      <c r="A125" s="71"/>
      <c r="B125" s="39"/>
      <c r="C125" s="15" t="s">
        <v>119</v>
      </c>
      <c r="D125" s="45"/>
      <c r="E125" s="40"/>
      <c r="F125" s="40"/>
      <c r="G125" s="40"/>
      <c r="H125" s="40"/>
      <c r="I125" s="40"/>
      <c r="J125" s="40"/>
      <c r="K125" s="40"/>
      <c r="L125" s="40"/>
      <c r="M125" s="40"/>
      <c r="N125" s="40"/>
      <c r="O125" s="40"/>
      <c r="P125" s="40"/>
      <c r="Q125" s="40"/>
      <c r="R125" s="40"/>
      <c r="S125" s="40"/>
      <c r="T125" s="40"/>
      <c r="U125" s="40"/>
      <c r="V125" s="40"/>
      <c r="W125" s="40"/>
      <c r="X125" s="40"/>
      <c r="Y125" s="37"/>
      <c r="Z125" s="57"/>
      <c r="AA125" s="70"/>
    </row>
    <row r="126" spans="1:27" ht="34.5" x14ac:dyDescent="0.25">
      <c r="A126" s="71"/>
      <c r="B126" s="39"/>
      <c r="C126" s="15" t="s">
        <v>120</v>
      </c>
      <c r="D126" s="45"/>
      <c r="E126" s="40"/>
      <c r="F126" s="40"/>
      <c r="G126" s="40"/>
      <c r="H126" s="40"/>
      <c r="I126" s="40"/>
      <c r="J126" s="40"/>
      <c r="K126" s="40"/>
      <c r="L126" s="40"/>
      <c r="M126" s="40"/>
      <c r="N126" s="40"/>
      <c r="O126" s="40"/>
      <c r="P126" s="40"/>
      <c r="Q126" s="40"/>
      <c r="R126" s="40"/>
      <c r="S126" s="40"/>
      <c r="T126" s="40"/>
      <c r="U126" s="40"/>
      <c r="V126" s="40"/>
      <c r="W126" s="40"/>
      <c r="X126" s="40"/>
      <c r="Y126" s="37"/>
      <c r="Z126" s="57"/>
      <c r="AA126" s="70"/>
    </row>
    <row r="127" spans="1:27" x14ac:dyDescent="0.25">
      <c r="A127" s="71"/>
      <c r="B127" s="39"/>
      <c r="C127" s="15" t="s">
        <v>121</v>
      </c>
      <c r="D127" s="45"/>
      <c r="E127" s="40"/>
      <c r="F127" s="40"/>
      <c r="G127" s="40"/>
      <c r="H127" s="40"/>
      <c r="I127" s="40"/>
      <c r="J127" s="40"/>
      <c r="K127" s="40"/>
      <c r="L127" s="40"/>
      <c r="M127" s="40"/>
      <c r="N127" s="40"/>
      <c r="O127" s="40"/>
      <c r="P127" s="40"/>
      <c r="Q127" s="40"/>
      <c r="R127" s="40"/>
      <c r="S127" s="40"/>
      <c r="T127" s="40"/>
      <c r="U127" s="40"/>
      <c r="V127" s="40"/>
      <c r="W127" s="40"/>
      <c r="X127" s="40"/>
      <c r="Y127" s="37"/>
      <c r="Z127" s="57"/>
      <c r="AA127" s="70"/>
    </row>
    <row r="128" spans="1:27" x14ac:dyDescent="0.25">
      <c r="A128" s="72" t="s">
        <v>145</v>
      </c>
      <c r="B128" s="43" t="s">
        <v>8</v>
      </c>
      <c r="C128" s="43"/>
      <c r="D128" s="59">
        <v>12</v>
      </c>
      <c r="E128" s="11">
        <f>IF(COUNTIF(E129:E131, 0) &gt; 0=TRUE,0,12)</f>
        <v>12</v>
      </c>
      <c r="F128" s="11">
        <f t="shared" ref="F128:X128" si="6">IF(COUNTIF(F129:F131, 0) &gt; 0=TRUE,0,12)</f>
        <v>12</v>
      </c>
      <c r="G128" s="11">
        <f t="shared" si="6"/>
        <v>12</v>
      </c>
      <c r="H128" s="11">
        <f t="shared" si="6"/>
        <v>12</v>
      </c>
      <c r="I128" s="11">
        <f t="shared" si="6"/>
        <v>12</v>
      </c>
      <c r="J128" s="11">
        <f t="shared" si="6"/>
        <v>12</v>
      </c>
      <c r="K128" s="11">
        <f t="shared" si="6"/>
        <v>12</v>
      </c>
      <c r="L128" s="11">
        <f t="shared" si="6"/>
        <v>12</v>
      </c>
      <c r="M128" s="11">
        <f t="shared" si="6"/>
        <v>12</v>
      </c>
      <c r="N128" s="11">
        <f t="shared" si="6"/>
        <v>12</v>
      </c>
      <c r="O128" s="11">
        <f t="shared" si="6"/>
        <v>12</v>
      </c>
      <c r="P128" s="11">
        <f t="shared" si="6"/>
        <v>12</v>
      </c>
      <c r="Q128" s="11">
        <f t="shared" si="6"/>
        <v>12</v>
      </c>
      <c r="R128" s="11">
        <f t="shared" si="6"/>
        <v>12</v>
      </c>
      <c r="S128" s="11">
        <f t="shared" si="6"/>
        <v>12</v>
      </c>
      <c r="T128" s="11">
        <f t="shared" si="6"/>
        <v>12</v>
      </c>
      <c r="U128" s="11">
        <f t="shared" si="6"/>
        <v>12</v>
      </c>
      <c r="V128" s="11">
        <f t="shared" si="6"/>
        <v>12</v>
      </c>
      <c r="W128" s="11">
        <f t="shared" si="6"/>
        <v>12</v>
      </c>
      <c r="X128" s="11">
        <f t="shared" si="6"/>
        <v>12</v>
      </c>
      <c r="Y128" s="14">
        <f>AVERAGE(E128:X128)</f>
        <v>12</v>
      </c>
      <c r="Z128" s="58">
        <f>SUM(Y128)/D128*1</f>
        <v>1</v>
      </c>
      <c r="AA128" s="70">
        <f>SUM(Y128+Y132)/(D128+D132)</f>
        <v>1</v>
      </c>
    </row>
    <row r="129" spans="1:30" x14ac:dyDescent="0.25">
      <c r="A129" s="72"/>
      <c r="B129" s="39" t="s">
        <v>8</v>
      </c>
      <c r="C129" s="15" t="s">
        <v>9</v>
      </c>
      <c r="D129" s="59"/>
      <c r="E129" s="16">
        <v>1</v>
      </c>
      <c r="F129" s="16">
        <v>1</v>
      </c>
      <c r="G129" s="16">
        <v>1</v>
      </c>
      <c r="H129" s="16">
        <v>1</v>
      </c>
      <c r="I129" s="16">
        <v>1</v>
      </c>
      <c r="J129" s="16">
        <v>1</v>
      </c>
      <c r="K129" s="16">
        <v>1</v>
      </c>
      <c r="L129" s="16">
        <v>1</v>
      </c>
      <c r="M129" s="16">
        <v>1</v>
      </c>
      <c r="N129" s="16">
        <v>1</v>
      </c>
      <c r="O129" s="16">
        <v>1</v>
      </c>
      <c r="P129" s="16">
        <v>1</v>
      </c>
      <c r="Q129" s="16">
        <v>1</v>
      </c>
      <c r="R129" s="16">
        <v>1</v>
      </c>
      <c r="S129" s="16">
        <v>1</v>
      </c>
      <c r="T129" s="16">
        <v>1</v>
      </c>
      <c r="U129" s="16">
        <v>1</v>
      </c>
      <c r="V129" s="16">
        <v>1</v>
      </c>
      <c r="W129" s="16">
        <v>1</v>
      </c>
      <c r="X129" s="16">
        <v>1</v>
      </c>
      <c r="Y129" s="10">
        <f>(SUM(E129:X129))/$X$4</f>
        <v>1</v>
      </c>
      <c r="Z129" s="58"/>
      <c r="AA129" s="70"/>
    </row>
    <row r="130" spans="1:30" x14ac:dyDescent="0.25">
      <c r="A130" s="72"/>
      <c r="B130" s="39"/>
      <c r="C130" s="15" t="s">
        <v>143</v>
      </c>
      <c r="D130" s="59"/>
      <c r="E130" s="16">
        <v>1</v>
      </c>
      <c r="F130" s="16">
        <v>1</v>
      </c>
      <c r="G130" s="16">
        <v>1</v>
      </c>
      <c r="H130" s="16">
        <v>1</v>
      </c>
      <c r="I130" s="16">
        <v>1</v>
      </c>
      <c r="J130" s="16">
        <v>1</v>
      </c>
      <c r="K130" s="16">
        <v>1</v>
      </c>
      <c r="L130" s="16">
        <v>1</v>
      </c>
      <c r="M130" s="16">
        <v>1</v>
      </c>
      <c r="N130" s="16">
        <v>1</v>
      </c>
      <c r="O130" s="16">
        <v>1</v>
      </c>
      <c r="P130" s="16">
        <v>1</v>
      </c>
      <c r="Q130" s="16">
        <v>1</v>
      </c>
      <c r="R130" s="16">
        <v>1</v>
      </c>
      <c r="S130" s="16">
        <v>1</v>
      </c>
      <c r="T130" s="16">
        <v>1</v>
      </c>
      <c r="U130" s="16">
        <v>1</v>
      </c>
      <c r="V130" s="16">
        <v>1</v>
      </c>
      <c r="W130" s="16">
        <v>1</v>
      </c>
      <c r="X130" s="16">
        <v>1</v>
      </c>
      <c r="Y130" s="10">
        <f>(SUM(E130:X130))/$X$4</f>
        <v>1</v>
      </c>
      <c r="Z130" s="58"/>
      <c r="AA130" s="70"/>
    </row>
    <row r="131" spans="1:30" x14ac:dyDescent="0.25">
      <c r="A131" s="72"/>
      <c r="B131" s="39"/>
      <c r="C131" s="15" t="s">
        <v>144</v>
      </c>
      <c r="D131" s="59"/>
      <c r="E131" s="16">
        <v>1</v>
      </c>
      <c r="F131" s="16">
        <v>1</v>
      </c>
      <c r="G131" s="16">
        <v>1</v>
      </c>
      <c r="H131" s="16">
        <v>1</v>
      </c>
      <c r="I131" s="16">
        <v>1</v>
      </c>
      <c r="J131" s="16">
        <v>1</v>
      </c>
      <c r="K131" s="16">
        <v>1</v>
      </c>
      <c r="L131" s="16">
        <v>1</v>
      </c>
      <c r="M131" s="16">
        <v>1</v>
      </c>
      <c r="N131" s="16">
        <v>1</v>
      </c>
      <c r="O131" s="16">
        <v>1</v>
      </c>
      <c r="P131" s="16">
        <v>1</v>
      </c>
      <c r="Q131" s="16">
        <v>1</v>
      </c>
      <c r="R131" s="16">
        <v>1</v>
      </c>
      <c r="S131" s="16">
        <v>1</v>
      </c>
      <c r="T131" s="16">
        <v>1</v>
      </c>
      <c r="U131" s="16">
        <v>1</v>
      </c>
      <c r="V131" s="16">
        <v>1</v>
      </c>
      <c r="W131" s="16">
        <v>1</v>
      </c>
      <c r="X131" s="16">
        <v>1</v>
      </c>
      <c r="Y131" s="10">
        <f>(SUM(E131:X131))/$X$4</f>
        <v>1</v>
      </c>
      <c r="Z131" s="58"/>
      <c r="AA131" s="70"/>
    </row>
    <row r="132" spans="1:30" x14ac:dyDescent="0.25">
      <c r="A132" s="72"/>
      <c r="B132" s="43" t="s">
        <v>145</v>
      </c>
      <c r="C132" s="43"/>
      <c r="D132" s="59">
        <v>12</v>
      </c>
      <c r="E132" s="11">
        <f>IF(COUNTIF(E133:E138, 0) &gt; 0=TRUE,0,12)</f>
        <v>12</v>
      </c>
      <c r="F132" s="11">
        <f t="shared" ref="F132:X132" si="7">IF(COUNTIF(F133:F138, 0) &gt; 0=TRUE,0,12)</f>
        <v>12</v>
      </c>
      <c r="G132" s="11">
        <f t="shared" si="7"/>
        <v>12</v>
      </c>
      <c r="H132" s="11">
        <f t="shared" si="7"/>
        <v>12</v>
      </c>
      <c r="I132" s="11">
        <f t="shared" si="7"/>
        <v>12</v>
      </c>
      <c r="J132" s="11">
        <f t="shared" si="7"/>
        <v>12</v>
      </c>
      <c r="K132" s="11">
        <f t="shared" si="7"/>
        <v>12</v>
      </c>
      <c r="L132" s="11">
        <f t="shared" si="7"/>
        <v>12</v>
      </c>
      <c r="M132" s="11">
        <f t="shared" si="7"/>
        <v>12</v>
      </c>
      <c r="N132" s="11">
        <f t="shared" si="7"/>
        <v>12</v>
      </c>
      <c r="O132" s="11">
        <f t="shared" si="7"/>
        <v>12</v>
      </c>
      <c r="P132" s="11">
        <f t="shared" si="7"/>
        <v>12</v>
      </c>
      <c r="Q132" s="11">
        <f t="shared" si="7"/>
        <v>12</v>
      </c>
      <c r="R132" s="11">
        <f t="shared" si="7"/>
        <v>12</v>
      </c>
      <c r="S132" s="11">
        <f t="shared" si="7"/>
        <v>12</v>
      </c>
      <c r="T132" s="11">
        <f t="shared" si="7"/>
        <v>12</v>
      </c>
      <c r="U132" s="11">
        <f t="shared" si="7"/>
        <v>12</v>
      </c>
      <c r="V132" s="11">
        <f t="shared" si="7"/>
        <v>12</v>
      </c>
      <c r="W132" s="11">
        <f t="shared" si="7"/>
        <v>12</v>
      </c>
      <c r="X132" s="11">
        <f t="shared" si="7"/>
        <v>12</v>
      </c>
      <c r="Y132" s="14">
        <f>AVERAGE(E132:X132)</f>
        <v>12</v>
      </c>
      <c r="Z132" s="58">
        <f>SUM(Y132)/D132*1</f>
        <v>1</v>
      </c>
      <c r="AA132" s="70"/>
    </row>
    <row r="133" spans="1:30" ht="20" customHeight="1" x14ac:dyDescent="0.25">
      <c r="A133" s="72"/>
      <c r="B133" s="21" t="s">
        <v>162</v>
      </c>
      <c r="C133" s="15" t="s">
        <v>163</v>
      </c>
      <c r="D133" s="59"/>
      <c r="E133" s="17">
        <v>1</v>
      </c>
      <c r="F133" s="17">
        <v>1</v>
      </c>
      <c r="G133" s="17">
        <v>1</v>
      </c>
      <c r="H133" s="17">
        <v>1</v>
      </c>
      <c r="I133" s="17">
        <v>1</v>
      </c>
      <c r="J133" s="17">
        <v>1</v>
      </c>
      <c r="K133" s="17">
        <v>1</v>
      </c>
      <c r="L133" s="17">
        <v>1</v>
      </c>
      <c r="M133" s="17">
        <v>1</v>
      </c>
      <c r="N133" s="17">
        <v>1</v>
      </c>
      <c r="O133" s="17">
        <v>1</v>
      </c>
      <c r="P133" s="17">
        <v>1</v>
      </c>
      <c r="Q133" s="17">
        <v>1</v>
      </c>
      <c r="R133" s="17">
        <v>1</v>
      </c>
      <c r="S133" s="17">
        <v>1</v>
      </c>
      <c r="T133" s="17">
        <v>1</v>
      </c>
      <c r="U133" s="17">
        <v>1</v>
      </c>
      <c r="V133" s="17">
        <v>1</v>
      </c>
      <c r="W133" s="17">
        <v>1</v>
      </c>
      <c r="X133" s="17">
        <v>1</v>
      </c>
      <c r="Y133" s="10">
        <f>(SUM(E133:X133))/$X$4</f>
        <v>1</v>
      </c>
      <c r="Z133" s="58"/>
      <c r="AA133" s="70"/>
    </row>
    <row r="134" spans="1:30" ht="20" customHeight="1" x14ac:dyDescent="0.25">
      <c r="A134" s="72"/>
      <c r="B134" s="39" t="s">
        <v>122</v>
      </c>
      <c r="C134" s="15" t="s">
        <v>164</v>
      </c>
      <c r="D134" s="59"/>
      <c r="E134" s="40">
        <v>1</v>
      </c>
      <c r="F134" s="40">
        <v>1</v>
      </c>
      <c r="G134" s="40">
        <v>1</v>
      </c>
      <c r="H134" s="40">
        <v>1</v>
      </c>
      <c r="I134" s="40">
        <v>1</v>
      </c>
      <c r="J134" s="40">
        <v>1</v>
      </c>
      <c r="K134" s="40">
        <v>1</v>
      </c>
      <c r="L134" s="40">
        <v>1</v>
      </c>
      <c r="M134" s="40">
        <v>1</v>
      </c>
      <c r="N134" s="40">
        <v>1</v>
      </c>
      <c r="O134" s="40">
        <v>1</v>
      </c>
      <c r="P134" s="40">
        <v>1</v>
      </c>
      <c r="Q134" s="40">
        <v>1</v>
      </c>
      <c r="R134" s="40">
        <v>1</v>
      </c>
      <c r="S134" s="40">
        <v>1</v>
      </c>
      <c r="T134" s="40">
        <v>1</v>
      </c>
      <c r="U134" s="40">
        <v>1</v>
      </c>
      <c r="V134" s="40">
        <v>1</v>
      </c>
      <c r="W134" s="40">
        <v>1</v>
      </c>
      <c r="X134" s="40">
        <v>1</v>
      </c>
      <c r="Y134" s="37">
        <f>(SUM(E134:X135))/$X$4</f>
        <v>1</v>
      </c>
      <c r="Z134" s="58"/>
      <c r="AA134" s="70"/>
    </row>
    <row r="135" spans="1:30" ht="14" customHeight="1" x14ac:dyDescent="0.25">
      <c r="A135" s="72"/>
      <c r="B135" s="39"/>
      <c r="C135" s="15" t="s">
        <v>165</v>
      </c>
      <c r="D135" s="59"/>
      <c r="E135" s="40"/>
      <c r="F135" s="40"/>
      <c r="G135" s="40"/>
      <c r="H135" s="40"/>
      <c r="I135" s="40"/>
      <c r="J135" s="40"/>
      <c r="K135" s="40"/>
      <c r="L135" s="40"/>
      <c r="M135" s="40"/>
      <c r="N135" s="40"/>
      <c r="O135" s="40"/>
      <c r="P135" s="40"/>
      <c r="Q135" s="40"/>
      <c r="R135" s="40"/>
      <c r="S135" s="40"/>
      <c r="T135" s="40"/>
      <c r="U135" s="40"/>
      <c r="V135" s="40"/>
      <c r="W135" s="40"/>
      <c r="X135" s="40"/>
      <c r="Y135" s="37"/>
      <c r="Z135" s="58"/>
      <c r="AA135" s="70"/>
    </row>
    <row r="136" spans="1:30" ht="28.5" customHeight="1" x14ac:dyDescent="0.25">
      <c r="A136" s="72"/>
      <c r="B136" s="39"/>
      <c r="C136" s="15" t="s">
        <v>166</v>
      </c>
      <c r="D136" s="59"/>
      <c r="E136" s="16">
        <v>1</v>
      </c>
      <c r="F136" s="16">
        <v>1</v>
      </c>
      <c r="G136" s="16">
        <v>1</v>
      </c>
      <c r="H136" s="16">
        <v>1</v>
      </c>
      <c r="I136" s="16">
        <v>1</v>
      </c>
      <c r="J136" s="16">
        <v>1</v>
      </c>
      <c r="K136" s="16">
        <v>1</v>
      </c>
      <c r="L136" s="16">
        <v>1</v>
      </c>
      <c r="M136" s="16">
        <v>1</v>
      </c>
      <c r="N136" s="16">
        <v>1</v>
      </c>
      <c r="O136" s="16">
        <v>1</v>
      </c>
      <c r="P136" s="16">
        <v>1</v>
      </c>
      <c r="Q136" s="16">
        <v>1</v>
      </c>
      <c r="R136" s="16">
        <v>1</v>
      </c>
      <c r="S136" s="16">
        <v>1</v>
      </c>
      <c r="T136" s="16">
        <v>1</v>
      </c>
      <c r="U136" s="16">
        <v>1</v>
      </c>
      <c r="V136" s="16">
        <v>1</v>
      </c>
      <c r="W136" s="16">
        <v>1</v>
      </c>
      <c r="X136" s="16">
        <v>1</v>
      </c>
      <c r="Y136" s="10">
        <f>(SUM(E136:X136))/$X$4</f>
        <v>1</v>
      </c>
      <c r="Z136" s="58"/>
      <c r="AA136" s="70"/>
    </row>
    <row r="137" spans="1:30" ht="13.5" customHeight="1" x14ac:dyDescent="0.25">
      <c r="A137" s="72"/>
      <c r="B137" s="39"/>
      <c r="C137" s="15" t="s">
        <v>167</v>
      </c>
      <c r="D137" s="59"/>
      <c r="E137" s="16">
        <v>1</v>
      </c>
      <c r="F137" s="16">
        <v>1</v>
      </c>
      <c r="G137" s="16">
        <v>1</v>
      </c>
      <c r="H137" s="16">
        <v>1</v>
      </c>
      <c r="I137" s="16">
        <v>1</v>
      </c>
      <c r="J137" s="16">
        <v>1</v>
      </c>
      <c r="K137" s="16">
        <v>1</v>
      </c>
      <c r="L137" s="16">
        <v>1</v>
      </c>
      <c r="M137" s="16">
        <v>1</v>
      </c>
      <c r="N137" s="16">
        <v>1</v>
      </c>
      <c r="O137" s="16">
        <v>1</v>
      </c>
      <c r="P137" s="16">
        <v>1</v>
      </c>
      <c r="Q137" s="16">
        <v>1</v>
      </c>
      <c r="R137" s="16">
        <v>1</v>
      </c>
      <c r="S137" s="16">
        <v>1</v>
      </c>
      <c r="T137" s="16">
        <v>1</v>
      </c>
      <c r="U137" s="16">
        <v>1</v>
      </c>
      <c r="V137" s="16">
        <v>1</v>
      </c>
      <c r="W137" s="16">
        <v>1</v>
      </c>
      <c r="X137" s="16">
        <v>1</v>
      </c>
      <c r="Y137" s="10">
        <f>(SUM(E137:X137))/$X$4</f>
        <v>1</v>
      </c>
      <c r="Z137" s="58"/>
      <c r="AA137" s="70"/>
    </row>
    <row r="138" spans="1:30" ht="21.5" customHeight="1" x14ac:dyDescent="0.25">
      <c r="A138" s="72"/>
      <c r="B138" s="21" t="s">
        <v>168</v>
      </c>
      <c r="C138" s="15" t="s">
        <v>169</v>
      </c>
      <c r="D138" s="59"/>
      <c r="E138" s="16">
        <v>1</v>
      </c>
      <c r="F138" s="16">
        <v>1</v>
      </c>
      <c r="G138" s="16">
        <v>1</v>
      </c>
      <c r="H138" s="16">
        <v>1</v>
      </c>
      <c r="I138" s="16">
        <v>1</v>
      </c>
      <c r="J138" s="16">
        <v>1</v>
      </c>
      <c r="K138" s="16">
        <v>1</v>
      </c>
      <c r="L138" s="16">
        <v>1</v>
      </c>
      <c r="M138" s="16">
        <v>1</v>
      </c>
      <c r="N138" s="16">
        <v>1</v>
      </c>
      <c r="O138" s="16">
        <v>1</v>
      </c>
      <c r="P138" s="16">
        <v>1</v>
      </c>
      <c r="Q138" s="16">
        <v>1</v>
      </c>
      <c r="R138" s="16">
        <v>1</v>
      </c>
      <c r="S138" s="16">
        <v>1</v>
      </c>
      <c r="T138" s="16">
        <v>1</v>
      </c>
      <c r="U138" s="16">
        <v>1</v>
      </c>
      <c r="V138" s="16">
        <v>1</v>
      </c>
      <c r="W138" s="16">
        <v>1</v>
      </c>
      <c r="X138" s="16">
        <v>1</v>
      </c>
      <c r="Y138" s="10">
        <f>(SUM(E138:X138))/$X$4</f>
        <v>1</v>
      </c>
      <c r="Z138" s="58"/>
      <c r="AA138" s="70"/>
    </row>
    <row r="139" spans="1:30" ht="21.5" customHeight="1" x14ac:dyDescent="0.25">
      <c r="A139" s="41" t="s">
        <v>123</v>
      </c>
      <c r="B139" s="41"/>
      <c r="C139" s="41"/>
      <c r="D139" s="12">
        <f>SUM(D5:D138)</f>
        <v>100</v>
      </c>
      <c r="E139" s="31">
        <f t="shared" ref="E139:Y139" si="8">SUM(E5,E24,E56,E95,E110,E128,E132)</f>
        <v>100</v>
      </c>
      <c r="F139" s="31">
        <f t="shared" si="8"/>
        <v>100</v>
      </c>
      <c r="G139" s="31">
        <f t="shared" si="8"/>
        <v>100</v>
      </c>
      <c r="H139" s="31">
        <f t="shared" si="8"/>
        <v>100</v>
      </c>
      <c r="I139" s="31">
        <f t="shared" si="8"/>
        <v>100</v>
      </c>
      <c r="J139" s="13">
        <f t="shared" si="8"/>
        <v>100</v>
      </c>
      <c r="K139" s="13">
        <f t="shared" si="8"/>
        <v>100</v>
      </c>
      <c r="L139" s="13">
        <f t="shared" si="8"/>
        <v>100</v>
      </c>
      <c r="M139" s="13">
        <f t="shared" si="8"/>
        <v>100</v>
      </c>
      <c r="N139" s="13">
        <f t="shared" si="8"/>
        <v>100</v>
      </c>
      <c r="O139" s="13">
        <f t="shared" si="8"/>
        <v>100</v>
      </c>
      <c r="P139" s="13">
        <f t="shared" si="8"/>
        <v>100</v>
      </c>
      <c r="Q139" s="13">
        <f t="shared" si="8"/>
        <v>100</v>
      </c>
      <c r="R139" s="13">
        <f t="shared" si="8"/>
        <v>100</v>
      </c>
      <c r="S139" s="13">
        <f t="shared" si="8"/>
        <v>100</v>
      </c>
      <c r="T139" s="13">
        <f t="shared" si="8"/>
        <v>100</v>
      </c>
      <c r="U139" s="13">
        <f t="shared" si="8"/>
        <v>100</v>
      </c>
      <c r="V139" s="13">
        <f t="shared" si="8"/>
        <v>100</v>
      </c>
      <c r="W139" s="13">
        <f t="shared" si="8"/>
        <v>100</v>
      </c>
      <c r="X139" s="13">
        <f t="shared" si="8"/>
        <v>100</v>
      </c>
      <c r="Y139" s="29">
        <f t="shared" si="8"/>
        <v>100</v>
      </c>
      <c r="AD139" s="36"/>
    </row>
    <row r="140" spans="1:30" ht="226.5" customHeight="1" x14ac:dyDescent="0.25">
      <c r="A140" s="42" t="s">
        <v>124</v>
      </c>
      <c r="B140" s="42"/>
      <c r="C140" s="42"/>
      <c r="D140" s="4"/>
      <c r="E140" s="32"/>
      <c r="F140" s="32"/>
      <c r="G140" s="33"/>
      <c r="H140" s="32"/>
      <c r="I140" s="32"/>
      <c r="J140" s="24"/>
      <c r="K140" s="24"/>
      <c r="L140" s="34"/>
      <c r="M140" s="24"/>
      <c r="N140" s="24"/>
      <c r="O140" s="24"/>
      <c r="P140" s="24"/>
      <c r="Q140" s="35"/>
      <c r="R140" s="24"/>
      <c r="S140" s="24"/>
      <c r="T140" s="24"/>
      <c r="U140" s="24"/>
      <c r="V140" s="24"/>
      <c r="W140" s="24"/>
      <c r="X140" s="24"/>
      <c r="Y140" s="5"/>
    </row>
    <row r="141" spans="1:30" x14ac:dyDescent="0.25">
      <c r="V141" s="25"/>
    </row>
  </sheetData>
  <mergeCells count="481">
    <mergeCell ref="AA3:AA4"/>
    <mergeCell ref="AA5:AA55"/>
    <mergeCell ref="AA56:AA94"/>
    <mergeCell ref="AA95:AA127"/>
    <mergeCell ref="AA128:AA138"/>
    <mergeCell ref="A95:A127"/>
    <mergeCell ref="A128:A138"/>
    <mergeCell ref="D24:D55"/>
    <mergeCell ref="D56:D94"/>
    <mergeCell ref="D132:D138"/>
    <mergeCell ref="N6:N11"/>
    <mergeCell ref="O6:O11"/>
    <mergeCell ref="A5:A55"/>
    <mergeCell ref="B5:C5"/>
    <mergeCell ref="D5:D23"/>
    <mergeCell ref="B6:B11"/>
    <mergeCell ref="E6:E11"/>
    <mergeCell ref="F6:F11"/>
    <mergeCell ref="G6:G11"/>
    <mergeCell ref="H6:H11"/>
    <mergeCell ref="I6:I11"/>
    <mergeCell ref="V6:V11"/>
    <mergeCell ref="W6:W11"/>
    <mergeCell ref="X6:X11"/>
    <mergeCell ref="A2:Y2"/>
    <mergeCell ref="Z3:Z4"/>
    <mergeCell ref="Z5:Z23"/>
    <mergeCell ref="Z24:Z55"/>
    <mergeCell ref="Z56:Z94"/>
    <mergeCell ref="Z95:Z109"/>
    <mergeCell ref="Z110:Z127"/>
    <mergeCell ref="Z128:Z131"/>
    <mergeCell ref="Z132:Z138"/>
    <mergeCell ref="B134:B137"/>
    <mergeCell ref="B129:B131"/>
    <mergeCell ref="B128:C128"/>
    <mergeCell ref="D128:D131"/>
    <mergeCell ref="A3:A4"/>
    <mergeCell ref="B3:B4"/>
    <mergeCell ref="C3:C4"/>
    <mergeCell ref="D3:D4"/>
    <mergeCell ref="E3:X3"/>
    <mergeCell ref="Y3:Y4"/>
    <mergeCell ref="J6:J11"/>
    <mergeCell ref="K6:K11"/>
    <mergeCell ref="L6:L11"/>
    <mergeCell ref="M6:M11"/>
    <mergeCell ref="Y6:Y11"/>
    <mergeCell ref="P6:P11"/>
    <mergeCell ref="Q6:Q11"/>
    <mergeCell ref="R6:R11"/>
    <mergeCell ref="S6:S11"/>
    <mergeCell ref="T6:T11"/>
    <mergeCell ref="U6:U11"/>
    <mergeCell ref="Q12:Q17"/>
    <mergeCell ref="R12:R17"/>
    <mergeCell ref="Y12:Y17"/>
    <mergeCell ref="P12:P17"/>
    <mergeCell ref="B19:B23"/>
    <mergeCell ref="E19:E23"/>
    <mergeCell ref="F19:F23"/>
    <mergeCell ref="G19:G23"/>
    <mergeCell ref="H19:H23"/>
    <mergeCell ref="I19:I23"/>
    <mergeCell ref="M12:M17"/>
    <mergeCell ref="N12:N17"/>
    <mergeCell ref="O12:O17"/>
    <mergeCell ref="B12:B17"/>
    <mergeCell ref="E12:E17"/>
    <mergeCell ref="F12:F17"/>
    <mergeCell ref="G12:G17"/>
    <mergeCell ref="H12:H17"/>
    <mergeCell ref="I12:I17"/>
    <mergeCell ref="J12:J17"/>
    <mergeCell ref="K12:K17"/>
    <mergeCell ref="L12:L17"/>
    <mergeCell ref="P19:P23"/>
    <mergeCell ref="Q19:Q23"/>
    <mergeCell ref="R19:R23"/>
    <mergeCell ref="S19:S23"/>
    <mergeCell ref="T19:T23"/>
    <mergeCell ref="U19:U23"/>
    <mergeCell ref="J19:J23"/>
    <mergeCell ref="K19:K23"/>
    <mergeCell ref="L19:L23"/>
    <mergeCell ref="M19:M23"/>
    <mergeCell ref="N19:N23"/>
    <mergeCell ref="O19:O23"/>
    <mergeCell ref="V19:V23"/>
    <mergeCell ref="W19:W23"/>
    <mergeCell ref="X19:X23"/>
    <mergeCell ref="Y19:Y23"/>
    <mergeCell ref="S12:S17"/>
    <mergeCell ref="T12:T17"/>
    <mergeCell ref="U12:U17"/>
    <mergeCell ref="V12:V17"/>
    <mergeCell ref="W12:W17"/>
    <mergeCell ref="X12:X17"/>
    <mergeCell ref="K25:K34"/>
    <mergeCell ref="L25:L34"/>
    <mergeCell ref="M25:M34"/>
    <mergeCell ref="N25:N34"/>
    <mergeCell ref="O25:O34"/>
    <mergeCell ref="P25:P34"/>
    <mergeCell ref="B24:C24"/>
    <mergeCell ref="B25:B34"/>
    <mergeCell ref="E25:E34"/>
    <mergeCell ref="F25:F34"/>
    <mergeCell ref="G25:G34"/>
    <mergeCell ref="H25:H34"/>
    <mergeCell ref="I25:I34"/>
    <mergeCell ref="J25:J34"/>
    <mergeCell ref="B35:B36"/>
    <mergeCell ref="E35:E36"/>
    <mergeCell ref="F35:F36"/>
    <mergeCell ref="G35:G36"/>
    <mergeCell ref="H35:H36"/>
    <mergeCell ref="I35:I36"/>
    <mergeCell ref="J35:J36"/>
    <mergeCell ref="K35:K36"/>
    <mergeCell ref="L35:L36"/>
    <mergeCell ref="W25:W34"/>
    <mergeCell ref="X25:X34"/>
    <mergeCell ref="Y25:Y34"/>
    <mergeCell ref="Q25:Q34"/>
    <mergeCell ref="R25:R34"/>
    <mergeCell ref="S25:S34"/>
    <mergeCell ref="P35:P36"/>
    <mergeCell ref="Q35:Q36"/>
    <mergeCell ref="R35:R36"/>
    <mergeCell ref="S35:S36"/>
    <mergeCell ref="T35:T36"/>
    <mergeCell ref="U35:U36"/>
    <mergeCell ref="T25:T34"/>
    <mergeCell ref="U25:U34"/>
    <mergeCell ref="V25:V34"/>
    <mergeCell ref="M35:M36"/>
    <mergeCell ref="N35:N36"/>
    <mergeCell ref="O35:O36"/>
    <mergeCell ref="V35:V36"/>
    <mergeCell ref="W35:W36"/>
    <mergeCell ref="X35:X36"/>
    <mergeCell ref="Y35:Y36"/>
    <mergeCell ref="K37:K40"/>
    <mergeCell ref="L37:L40"/>
    <mergeCell ref="M37:M40"/>
    <mergeCell ref="N37:N40"/>
    <mergeCell ref="O37:O40"/>
    <mergeCell ref="P37:P40"/>
    <mergeCell ref="W37:W40"/>
    <mergeCell ref="X37:X40"/>
    <mergeCell ref="Y37:Y40"/>
    <mergeCell ref="Q37:Q40"/>
    <mergeCell ref="R37:R40"/>
    <mergeCell ref="S37:S40"/>
    <mergeCell ref="T37:T40"/>
    <mergeCell ref="U37:U40"/>
    <mergeCell ref="V37:V40"/>
    <mergeCell ref="B37:B40"/>
    <mergeCell ref="E37:E40"/>
    <mergeCell ref="F37:F40"/>
    <mergeCell ref="G37:G40"/>
    <mergeCell ref="H37:H40"/>
    <mergeCell ref="I37:I40"/>
    <mergeCell ref="J37:J40"/>
    <mergeCell ref="B41:B45"/>
    <mergeCell ref="E41:E45"/>
    <mergeCell ref="F41:F45"/>
    <mergeCell ref="G41:G45"/>
    <mergeCell ref="H41:H45"/>
    <mergeCell ref="I41:I45"/>
    <mergeCell ref="J41:J45"/>
    <mergeCell ref="K41:K45"/>
    <mergeCell ref="L41:L45"/>
    <mergeCell ref="M41:M45"/>
    <mergeCell ref="N41:N45"/>
    <mergeCell ref="O41:O45"/>
    <mergeCell ref="V41:V45"/>
    <mergeCell ref="W41:W45"/>
    <mergeCell ref="X41:X45"/>
    <mergeCell ref="Y41:Y45"/>
    <mergeCell ref="P41:P45"/>
    <mergeCell ref="Q41:Q45"/>
    <mergeCell ref="R41:R45"/>
    <mergeCell ref="S41:S45"/>
    <mergeCell ref="T41:T45"/>
    <mergeCell ref="U41:U45"/>
    <mergeCell ref="B46:B55"/>
    <mergeCell ref="E46:E55"/>
    <mergeCell ref="F46:F55"/>
    <mergeCell ref="G46:G55"/>
    <mergeCell ref="H46:H55"/>
    <mergeCell ref="I46:I55"/>
    <mergeCell ref="J46:J55"/>
    <mergeCell ref="Q46:Q55"/>
    <mergeCell ref="R46:R55"/>
    <mergeCell ref="S46:S55"/>
    <mergeCell ref="T46:T55"/>
    <mergeCell ref="U46:U55"/>
    <mergeCell ref="V46:V55"/>
    <mergeCell ref="K46:K55"/>
    <mergeCell ref="L46:L55"/>
    <mergeCell ref="M46:M55"/>
    <mergeCell ref="N46:N55"/>
    <mergeCell ref="O46:O55"/>
    <mergeCell ref="P46:P55"/>
    <mergeCell ref="B65:B85"/>
    <mergeCell ref="E65:E85"/>
    <mergeCell ref="F65:F85"/>
    <mergeCell ref="G65:G85"/>
    <mergeCell ref="H65:H85"/>
    <mergeCell ref="W46:W55"/>
    <mergeCell ref="X46:X55"/>
    <mergeCell ref="Y46:Y55"/>
    <mergeCell ref="A56:A94"/>
    <mergeCell ref="B56:C56"/>
    <mergeCell ref="B60:B64"/>
    <mergeCell ref="E60:E64"/>
    <mergeCell ref="F60:F64"/>
    <mergeCell ref="B86:B91"/>
    <mergeCell ref="E86:E91"/>
    <mergeCell ref="F86:F91"/>
    <mergeCell ref="M60:M64"/>
    <mergeCell ref="N60:N64"/>
    <mergeCell ref="O60:O64"/>
    <mergeCell ref="P60:P64"/>
    <mergeCell ref="Q60:Q64"/>
    <mergeCell ref="R60:R64"/>
    <mergeCell ref="G60:G64"/>
    <mergeCell ref="H60:H64"/>
    <mergeCell ref="G86:G91"/>
    <mergeCell ref="Y60:Y64"/>
    <mergeCell ref="S60:S64"/>
    <mergeCell ref="T60:T64"/>
    <mergeCell ref="U60:U64"/>
    <mergeCell ref="V60:V64"/>
    <mergeCell ref="I65:I85"/>
    <mergeCell ref="J65:J85"/>
    <mergeCell ref="T65:T85"/>
    <mergeCell ref="U65:U85"/>
    <mergeCell ref="V65:V85"/>
    <mergeCell ref="K65:K85"/>
    <mergeCell ref="L65:L85"/>
    <mergeCell ref="M65:M85"/>
    <mergeCell ref="N65:N85"/>
    <mergeCell ref="O65:O85"/>
    <mergeCell ref="P65:P85"/>
    <mergeCell ref="I60:I64"/>
    <mergeCell ref="J60:J64"/>
    <mergeCell ref="K60:K64"/>
    <mergeCell ref="L60:L64"/>
    <mergeCell ref="X60:X64"/>
    <mergeCell ref="W60:W64"/>
    <mergeCell ref="H86:H91"/>
    <mergeCell ref="I86:I91"/>
    <mergeCell ref="J86:J91"/>
    <mergeCell ref="K86:K91"/>
    <mergeCell ref="L86:L91"/>
    <mergeCell ref="W65:W85"/>
    <mergeCell ref="X65:X85"/>
    <mergeCell ref="Y65:Y85"/>
    <mergeCell ref="Q65:Q85"/>
    <mergeCell ref="R65:R85"/>
    <mergeCell ref="S65:S85"/>
    <mergeCell ref="R86:R91"/>
    <mergeCell ref="B92:B94"/>
    <mergeCell ref="E92:E94"/>
    <mergeCell ref="F92:F94"/>
    <mergeCell ref="G92:G94"/>
    <mergeCell ref="H92:H94"/>
    <mergeCell ref="I92:I94"/>
    <mergeCell ref="Y86:Y91"/>
    <mergeCell ref="J92:J94"/>
    <mergeCell ref="K92:K94"/>
    <mergeCell ref="L92:L94"/>
    <mergeCell ref="M92:M94"/>
    <mergeCell ref="N92:N94"/>
    <mergeCell ref="O92:O94"/>
    <mergeCell ref="S86:S91"/>
    <mergeCell ref="T86:T91"/>
    <mergeCell ref="U86:U91"/>
    <mergeCell ref="V86:V91"/>
    <mergeCell ref="W86:W91"/>
    <mergeCell ref="X86:X91"/>
    <mergeCell ref="M86:M91"/>
    <mergeCell ref="N86:N91"/>
    <mergeCell ref="O86:O91"/>
    <mergeCell ref="P86:P91"/>
    <mergeCell ref="Q86:Q91"/>
    <mergeCell ref="V92:V94"/>
    <mergeCell ref="W92:W94"/>
    <mergeCell ref="X92:X94"/>
    <mergeCell ref="Y92:Y94"/>
    <mergeCell ref="P92:P94"/>
    <mergeCell ref="Q92:Q94"/>
    <mergeCell ref="R92:R94"/>
    <mergeCell ref="S92:S94"/>
    <mergeCell ref="T92:T94"/>
    <mergeCell ref="U92:U94"/>
    <mergeCell ref="J96:J104"/>
    <mergeCell ref="K96:K104"/>
    <mergeCell ref="L96:L104"/>
    <mergeCell ref="M96:M104"/>
    <mergeCell ref="N96:N104"/>
    <mergeCell ref="O96:O104"/>
    <mergeCell ref="V96:V104"/>
    <mergeCell ref="W96:W104"/>
    <mergeCell ref="X96:X104"/>
    <mergeCell ref="Y96:Y104"/>
    <mergeCell ref="P96:P104"/>
    <mergeCell ref="Q96:Q104"/>
    <mergeCell ref="R96:R104"/>
    <mergeCell ref="S96:S104"/>
    <mergeCell ref="T96:T104"/>
    <mergeCell ref="U96:U104"/>
    <mergeCell ref="L105:L106"/>
    <mergeCell ref="B95:C95"/>
    <mergeCell ref="D95:D109"/>
    <mergeCell ref="B96:B104"/>
    <mergeCell ref="E96:E104"/>
    <mergeCell ref="F96:F104"/>
    <mergeCell ref="G96:G104"/>
    <mergeCell ref="H96:H104"/>
    <mergeCell ref="I96:I104"/>
    <mergeCell ref="U105:U106"/>
    <mergeCell ref="V105:V106"/>
    <mergeCell ref="B107:B109"/>
    <mergeCell ref="E107:E109"/>
    <mergeCell ref="F107:F109"/>
    <mergeCell ref="G107:G109"/>
    <mergeCell ref="H107:H109"/>
    <mergeCell ref="I107:I109"/>
    <mergeCell ref="B110:C110"/>
    <mergeCell ref="D110:D127"/>
    <mergeCell ref="B112:B116"/>
    <mergeCell ref="E112:E116"/>
    <mergeCell ref="F112:F116"/>
    <mergeCell ref="G112:G116"/>
    <mergeCell ref="H112:H116"/>
    <mergeCell ref="B122:B127"/>
    <mergeCell ref="E122:E127"/>
    <mergeCell ref="F122:F127"/>
    <mergeCell ref="G122:G127"/>
    <mergeCell ref="H122:H127"/>
    <mergeCell ref="J112:J116"/>
    <mergeCell ref="K112:K116"/>
    <mergeCell ref="L112:L116"/>
    <mergeCell ref="M112:M116"/>
    <mergeCell ref="N112:N116"/>
    <mergeCell ref="U112:U116"/>
    <mergeCell ref="V112:V116"/>
    <mergeCell ref="T117:T121"/>
    <mergeCell ref="U117:U121"/>
    <mergeCell ref="L117:L121"/>
    <mergeCell ref="M117:M121"/>
    <mergeCell ref="N117:N121"/>
    <mergeCell ref="O117:O121"/>
    <mergeCell ref="P117:P121"/>
    <mergeCell ref="Q117:Q121"/>
    <mergeCell ref="M105:M106"/>
    <mergeCell ref="N105:N106"/>
    <mergeCell ref="O105:O106"/>
    <mergeCell ref="B105:B106"/>
    <mergeCell ref="E105:E106"/>
    <mergeCell ref="F105:F106"/>
    <mergeCell ref="G105:G106"/>
    <mergeCell ref="H105:H106"/>
    <mergeCell ref="I105:I106"/>
    <mergeCell ref="J105:J106"/>
    <mergeCell ref="K105:K106"/>
    <mergeCell ref="Y105:Y106"/>
    <mergeCell ref="P107:P109"/>
    <mergeCell ref="Q107:Q109"/>
    <mergeCell ref="R107:R109"/>
    <mergeCell ref="S107:S109"/>
    <mergeCell ref="T107:T109"/>
    <mergeCell ref="U107:U109"/>
    <mergeCell ref="J107:J109"/>
    <mergeCell ref="K107:K109"/>
    <mergeCell ref="L107:L109"/>
    <mergeCell ref="M107:M109"/>
    <mergeCell ref="N107:N109"/>
    <mergeCell ref="O107:O109"/>
    <mergeCell ref="V107:V109"/>
    <mergeCell ref="W107:W109"/>
    <mergeCell ref="X107:X109"/>
    <mergeCell ref="Y107:Y109"/>
    <mergeCell ref="S105:S106"/>
    <mergeCell ref="T105:T106"/>
    <mergeCell ref="W105:W106"/>
    <mergeCell ref="X105:X106"/>
    <mergeCell ref="P105:P106"/>
    <mergeCell ref="Q105:Q106"/>
    <mergeCell ref="R105:R106"/>
    <mergeCell ref="W112:W116"/>
    <mergeCell ref="X112:X116"/>
    <mergeCell ref="Y112:Y116"/>
    <mergeCell ref="B117:B121"/>
    <mergeCell ref="E117:E121"/>
    <mergeCell ref="F117:F121"/>
    <mergeCell ref="G117:G121"/>
    <mergeCell ref="H117:H121"/>
    <mergeCell ref="I117:I121"/>
    <mergeCell ref="J117:J121"/>
    <mergeCell ref="K117:K121"/>
    <mergeCell ref="X117:X121"/>
    <mergeCell ref="Y117:Y121"/>
    <mergeCell ref="V117:V121"/>
    <mergeCell ref="W117:W121"/>
    <mergeCell ref="O112:O116"/>
    <mergeCell ref="P112:P116"/>
    <mergeCell ref="Q112:Q116"/>
    <mergeCell ref="R112:R116"/>
    <mergeCell ref="S112:S116"/>
    <mergeCell ref="T112:T116"/>
    <mergeCell ref="I112:I116"/>
    <mergeCell ref="R117:R121"/>
    <mergeCell ref="S117:S121"/>
    <mergeCell ref="W122:W127"/>
    <mergeCell ref="X122:X127"/>
    <mergeCell ref="Y122:Y127"/>
    <mergeCell ref="O122:O127"/>
    <mergeCell ref="P122:P127"/>
    <mergeCell ref="Q122:Q127"/>
    <mergeCell ref="R122:R127"/>
    <mergeCell ref="S122:S127"/>
    <mergeCell ref="T122:T127"/>
    <mergeCell ref="U122:U127"/>
    <mergeCell ref="B132:C132"/>
    <mergeCell ref="E134:E135"/>
    <mergeCell ref="F134:F135"/>
    <mergeCell ref="G134:G135"/>
    <mergeCell ref="H134:H135"/>
    <mergeCell ref="I134:I135"/>
    <mergeCell ref="V122:V127"/>
    <mergeCell ref="J122:J127"/>
    <mergeCell ref="K122:K127"/>
    <mergeCell ref="L122:L127"/>
    <mergeCell ref="M122:M127"/>
    <mergeCell ref="N122:N127"/>
    <mergeCell ref="I122:I127"/>
    <mergeCell ref="A139:C139"/>
    <mergeCell ref="A140:C140"/>
    <mergeCell ref="V134:V135"/>
    <mergeCell ref="W134:W135"/>
    <mergeCell ref="X134:X135"/>
    <mergeCell ref="Y134:Y135"/>
    <mergeCell ref="P134:P135"/>
    <mergeCell ref="Q134:Q135"/>
    <mergeCell ref="R134:R135"/>
    <mergeCell ref="S134:S135"/>
    <mergeCell ref="T134:T135"/>
    <mergeCell ref="U134:U135"/>
    <mergeCell ref="J134:J135"/>
    <mergeCell ref="K134:K135"/>
    <mergeCell ref="L134:L135"/>
    <mergeCell ref="M134:M135"/>
    <mergeCell ref="N134:N135"/>
    <mergeCell ref="O134:O135"/>
    <mergeCell ref="Y57:Y59"/>
    <mergeCell ref="B57:B59"/>
    <mergeCell ref="E57:E59"/>
    <mergeCell ref="F57:F59"/>
    <mergeCell ref="G57:G59"/>
    <mergeCell ref="H57:H59"/>
    <mergeCell ref="I57:I59"/>
    <mergeCell ref="J57:J59"/>
    <mergeCell ref="K57:K59"/>
    <mergeCell ref="L57:L59"/>
    <mergeCell ref="M57:M59"/>
    <mergeCell ref="N57:N59"/>
    <mergeCell ref="O57:O59"/>
    <mergeCell ref="P57:P59"/>
    <mergeCell ref="Q57:Q59"/>
    <mergeCell ref="R57:R59"/>
    <mergeCell ref="S57:S59"/>
    <mergeCell ref="T57:T59"/>
    <mergeCell ref="U57:U59"/>
    <mergeCell ref="V57:V59"/>
    <mergeCell ref="W57:W59"/>
    <mergeCell ref="X57:X59"/>
  </mergeCells>
  <phoneticPr fontId="2" type="noConversion"/>
  <pageMargins left="0.70866141732283472" right="0.70866141732283472" top="0.74803149606299213" bottom="0.74803149606299213" header="0.31496062992125984" footer="0.31496062992125984"/>
  <pageSetup paperSize="9" scale="25" orientation="portrait" r:id="rId1"/>
  <headerFooter>
    <oddHeader>&amp;R&amp;"Calibri"&amp;10&amp;K000000 VIEŠO NAUDOJIMO&amp;1#_x000D_</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8CEFAD57D2BCF4D8A0CBFC947CB9A49" ma:contentTypeVersion="13" ma:contentTypeDescription="Kurkite naują dokumentą." ma:contentTypeScope="" ma:versionID="9922da5c283adbba3e3eaa7ad7fd4ad4">
  <xsd:schema xmlns:xsd="http://www.w3.org/2001/XMLSchema" xmlns:xs="http://www.w3.org/2001/XMLSchema" xmlns:p="http://schemas.microsoft.com/office/2006/metadata/properties" xmlns:ns3="d0349497-53a1-4b06-9595-f0ebf580e0c0" xmlns:ns4="cf3ed3cd-869f-4e86-9144-4a64b3b1360f" targetNamespace="http://schemas.microsoft.com/office/2006/metadata/properties" ma:root="true" ma:fieldsID="8d1229dd867f875fa795a98f6b1365bc" ns3:_="" ns4:_="">
    <xsd:import namespace="d0349497-53a1-4b06-9595-f0ebf580e0c0"/>
    <xsd:import namespace="cf3ed3cd-869f-4e86-9144-4a64b3b1360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49497-53a1-4b06-9595-f0ebf580e0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3ed3cd-869f-4e86-9144-4a64b3b1360f"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SharingHintHash" ma:index="20"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F53C11-C72A-48F6-BB67-6E438C4119C3}">
  <ds:schemaRefs>
    <ds:schemaRef ds:uri="http://schemas.microsoft.com/sharepoint/v3/contenttype/forms"/>
  </ds:schemaRefs>
</ds:datastoreItem>
</file>

<file path=customXml/itemProps2.xml><?xml version="1.0" encoding="utf-8"?>
<ds:datastoreItem xmlns:ds="http://schemas.openxmlformats.org/officeDocument/2006/customXml" ds:itemID="{983A863B-EEF4-4B95-9281-BE30C8CD2F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49497-53a1-4b06-9595-f0ebf580e0c0"/>
    <ds:schemaRef ds:uri="cf3ed3cd-869f-4e86-9144-4a64b3b136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4CC04B-38C0-4D96-90E6-37B2F7486F1F}">
  <ds:schemaRefs>
    <ds:schemaRef ds:uri="d0349497-53a1-4b06-9595-f0ebf580e0c0"/>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cf3ed3cd-869f-4e86-9144-4a64b3b1360f"/>
    <ds:schemaRef ds:uri="http://schemas.microsoft.com/office/2006/metadata/properties"/>
    <ds:schemaRef ds:uri="http://www.w3.org/XML/1998/namespace"/>
    <ds:schemaRef ds:uri="http://purl.org/dc/te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Blėdytė</dc:creator>
  <cp:lastModifiedBy>Kristina Blėdytė</cp:lastModifiedBy>
  <cp:lastPrinted>2022-10-26T08:54:21Z</cp:lastPrinted>
  <dcterms:created xsi:type="dcterms:W3CDTF">2020-05-31T10:22:35Z</dcterms:created>
  <dcterms:modified xsi:type="dcterms:W3CDTF">2023-09-18T10:50:07Z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0x010100A8CEFAD57D2BCF4D8A0CBFC947CB9A49</vt:lpwstr>
  </property>
  <property fmtid="{D5CDD505-2E9C-101B-9397-08002B2CF9AE}" pid="3" name="MSIP_Label_f302255e-cf28-4843-9031-c06177cecbc2_Enabled">
    <vt:lpwstr>true</vt:lpwstr>
  </property>
  <property fmtid="{D5CDD505-2E9C-101B-9397-08002B2CF9AE}" pid="4" name="MSIP_Label_f302255e-cf28-4843-9031-c06177cecbc2_SetDate">
    <vt:lpwstr>2022-10-26T08:41:12Z</vt:lpwstr>
  </property>
  <property fmtid="{D5CDD505-2E9C-101B-9397-08002B2CF9AE}" pid="5" name="MSIP_Label_f302255e-cf28-4843-9031-c06177cecbc2_Method">
    <vt:lpwstr>Privileged</vt:lpwstr>
  </property>
  <property fmtid="{D5CDD505-2E9C-101B-9397-08002B2CF9AE}" pid="6" name="MSIP_Label_f302255e-cf28-4843-9031-c06177cecbc2_Name">
    <vt:lpwstr>Siuntimui</vt:lpwstr>
  </property>
  <property fmtid="{D5CDD505-2E9C-101B-9397-08002B2CF9AE}" pid="7" name="MSIP_Label_f302255e-cf28-4843-9031-c06177cecbc2_SiteId">
    <vt:lpwstr>ea88e983-d65a-47b3-adb4-3e1c6d2110d2</vt:lpwstr>
  </property>
  <property fmtid="{D5CDD505-2E9C-101B-9397-08002B2CF9AE}" pid="8" name="MSIP_Label_f302255e-cf28-4843-9031-c06177cecbc2_ActionId">
    <vt:lpwstr>312bc670-6157-4957-a3cc-abf16007a7dd</vt:lpwstr>
  </property>
  <property fmtid="{D5CDD505-2E9C-101B-9397-08002B2CF9AE}" pid="9" name="MSIP_Label_f302255e-cf28-4843-9031-c06177cecbc2_ContentBits">
    <vt:lpwstr>3</vt:lpwstr>
  </property>
</Properties>
</file>